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2 чтение" sheetId="66" r:id="rId1"/>
  </sheets>
  <calcPr calcId="152511"/>
</workbook>
</file>

<file path=xl/calcChain.xml><?xml version="1.0" encoding="utf-8"?>
<calcChain xmlns="http://schemas.openxmlformats.org/spreadsheetml/2006/main">
  <c r="C27" i="66" l="1"/>
  <c r="C26" i="66"/>
  <c r="C15" i="66" l="1"/>
  <c r="C35" i="66"/>
  <c r="E35" i="66"/>
  <c r="D35" i="66"/>
  <c r="E30" i="66"/>
  <c r="D30" i="66"/>
  <c r="D24" i="66"/>
  <c r="E24" i="66"/>
  <c r="E20" i="66"/>
  <c r="D20" i="66"/>
  <c r="E15" i="66"/>
  <c r="D15" i="66"/>
  <c r="E13" i="66"/>
  <c r="D13" i="66"/>
  <c r="C13" i="66"/>
  <c r="D5" i="66"/>
  <c r="E5" i="66"/>
  <c r="C5" i="66" l="1"/>
  <c r="E43" i="66"/>
  <c r="C30" i="66"/>
  <c r="C24" i="66"/>
  <c r="C20" i="66"/>
  <c r="D43" i="66"/>
  <c r="C43" i="66" l="1"/>
</calcChain>
</file>

<file path=xl/sharedStrings.xml><?xml version="1.0" encoding="utf-8"?>
<sst xmlns="http://schemas.openxmlformats.org/spreadsheetml/2006/main" count="82" uniqueCount="81">
  <si>
    <t>0102</t>
  </si>
  <si>
    <t>0103</t>
  </si>
  <si>
    <t>0104</t>
  </si>
  <si>
    <t>0106</t>
  </si>
  <si>
    <t>Наименование</t>
  </si>
  <si>
    <t>0100</t>
  </si>
  <si>
    <t>0105</t>
  </si>
  <si>
    <t>Судебная система</t>
  </si>
  <si>
    <t>0111</t>
  </si>
  <si>
    <t xml:space="preserve">Резервные фонды </t>
  </si>
  <si>
    <t>0113</t>
  </si>
  <si>
    <t xml:space="preserve">Другие общегосударственные вопросы </t>
  </si>
  <si>
    <t>0400</t>
  </si>
  <si>
    <t>Национальная экономика</t>
  </si>
  <si>
    <t>0405</t>
  </si>
  <si>
    <t>Сельское хозяйство и рыболовство</t>
  </si>
  <si>
    <t>0500</t>
  </si>
  <si>
    <t>0502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</si>
  <si>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</si>
  <si>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</si>
  <si>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</si>
  <si>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</si>
  <si>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</si>
  <si>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</si>
  <si>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0705</t>
  </si>
  <si>
    <t>0709</t>
  </si>
  <si>
    <t xml:space="preserve">Другие вопросы в области образования </t>
  </si>
  <si>
    <t>Социальная политика</t>
  </si>
  <si>
    <t xml:space="preserve">Пенсионное обеспечение </t>
  </si>
  <si>
    <t xml:space="preserve">Социальное обеспечение населения </t>
  </si>
  <si>
    <t>1004</t>
  </si>
  <si>
    <t xml:space="preserve">Охрана семьи и детства </t>
  </si>
  <si>
    <t>ВСЕГО РАСХОДОВ</t>
  </si>
  <si>
    <t>1400</t>
  </si>
  <si>
    <t>Межбюджетные трансферты бюджетам субектов РФ и муниципальных образований общего характера</t>
  </si>
  <si>
    <t>1401</t>
  </si>
  <si>
    <t>Дотация на выравнивание бюджетной обеспеченности субъектов РФ муниципальных образований</t>
  </si>
  <si>
    <t>0409</t>
  </si>
  <si>
    <t>Дорожное хозяйство (дорожные фонды)</t>
  </si>
  <si>
    <t>1300</t>
  </si>
  <si>
    <t>1301</t>
  </si>
  <si>
    <t xml:space="preserve">Обслуживание государственного и муниципального долга </t>
  </si>
  <si>
    <t>0412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</si>
  <si>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</si>
  <si>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</si>
  <si>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</si>
  <si>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0300</t>
  </si>
  <si>
    <t xml:space="preserve">Национальная безопасность и правоохранительная деятельность </t>
  </si>
  <si>
    <t>0309</t>
  </si>
  <si>
    <t>0501</t>
  </si>
  <si>
    <t>Жилищное хозяйство</t>
  </si>
  <si>
    <t>Благоустройство</t>
  </si>
  <si>
    <t>0503</t>
  </si>
  <si>
    <t>1100</t>
  </si>
  <si>
    <t>1102</t>
  </si>
  <si>
    <t>Физическая культура и спорт</t>
  </si>
  <si>
    <t>Массовый спорт</t>
  </si>
  <si>
    <t>0703</t>
  </si>
  <si>
    <t>Дополнительное образование детей</t>
  </si>
  <si>
    <t>Единица измерения: руб.</t>
  </si>
  <si>
    <t>Раздел/ подраздел</t>
  </si>
  <si>
    <t>1101</t>
  </si>
  <si>
    <t>Физическая культура</t>
  </si>
  <si>
    <t xml:space="preserve">Общегосударственные вопросы
</t>
  </si>
  <si>
    <t xml:space="preserve">Функционирование высшего должностного лица субъекта Российской Федерации и муниципального образования
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</si>
  <si>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</si>
  <si>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Обеспечение деятельности финансовых, налоговых и таможенных органов и органов финансового (финансово-бюджетного) надзора
</t>
  </si>
  <si>
    <t>Гражданская оборона</t>
  </si>
  <si>
    <t>2025 год</t>
  </si>
  <si>
    <t>0408</t>
  </si>
  <si>
    <t>Транспорт</t>
  </si>
  <si>
    <t>Распределение бюджетных ассигнований бюджета Приволжского муниципального района по разделам и подразделам классификации расходов бюджетов на 2024 год и на плановый период 2025 и 2026 годов</t>
  </si>
  <si>
    <t>2026 год</t>
  </si>
  <si>
    <t>Профессиональная подготовка, переподготовка и повышение квалификации</t>
  </si>
  <si>
    <t>1103</t>
  </si>
  <si>
    <t>Спорт высших достижений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</si>
  <si>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</si>
  <si>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1006</t>
  </si>
  <si>
    <t>Другие вопросы в области социальной политики</t>
  </si>
  <si>
    <t>2027 год</t>
  </si>
  <si>
    <t xml:space="preserve">Приложение 6                                                                                                                                                                                                                                                 к решению Совета Приволжского муниципального района                                                                                                                                                                           от _____.2024 №_____                                                                                                                                                                                                                                                                 "О бюджете Приволжского муниципального района на 2025 год                                                                                                                                                                                   и на плановый период 2026 и 2027 годов"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</si>
</sst>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justify"/>
    </xf>
    <xf numFmtId="4" fontId="1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vertical="justify" wrapText="1"/>
    </xf>
    <xf numFmtId="4" fontId="2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vertical="justify" wrapText="1"/>
    </xf>
    <xf numFmtId="49" fontId="2" fillId="0" borderId="1" xfId="0" applyNumberFormat="1" applyFont="1" applyBorder="1" applyAlignment="1">
      <alignment horizontal="right" vertical="top" wrapText="1"/>
    </xf>
    <xf numFmtId="0" fontId="5" fillId="0" borderId="1" xfId="0" applyFont="1" applyBorder="1"/>
    <xf numFmtId="0" fontId="4" fillId="0" borderId="1" xfId="0" applyFont="1" applyBorder="1"/>
    <xf numFmtId="49" fontId="1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right"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view="pageBreakPreview" topLeftCell="A13" zoomScaleNormal="100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75.42578125" style="1" customWidth="1"/>
    <col min="3" max="3" width="22.7109375" customWidth="1"/>
    <col min="4" max="4" width="21.7109375" customWidth="1"/>
    <col min="5" max="5" width="20.42578125" customWidth="1"/>
  </cols>
  <sheetData>
    <row r="1" spans="1:5" ht="88.5" customHeight="1" x14ac:dyDescent="0.25">
      <c r="A1" s="24" t="s">
        <v>80</v>
      </c>
      <c r="B1" s="25"/>
      <c r="C1" s="25"/>
      <c r="D1" s="25"/>
      <c r="E1" s="25"/>
    </row>
    <row r="2" spans="1:5" ht="41.25" customHeight="1" x14ac:dyDescent="0.25">
      <c r="A2" s="26" t="s">
        <v>71</v>
      </c>
      <c r="B2" s="27"/>
      <c r="C2" s="27"/>
      <c r="D2" s="25"/>
      <c r="E2" s="25"/>
    </row>
    <row r="3" spans="1:5" ht="19.5" customHeight="1" x14ac:dyDescent="0.25">
      <c r="A3" s="28" t="s">
        <v>59</v>
      </c>
      <c r="B3" s="29"/>
      <c r="C3" s="29"/>
      <c r="D3" s="29"/>
      <c r="E3" s="29"/>
    </row>
    <row r="4" spans="1:5" ht="31.5" x14ac:dyDescent="0.25">
      <c r="A4" s="4" t="s">
        <v>60</v>
      </c>
      <c r="B4" s="7" t="s">
        <v>4</v>
      </c>
      <c r="C4" s="4" t="s">
        <v>68</v>
      </c>
      <c r="D4" s="8" t="s">
        <v>72</v>
      </c>
      <c r="E4" s="8" t="s">
        <v>79</v>
      </c>
    </row>
    <row r="5" spans="1:5" ht="17.25" customHeight="1" x14ac:dyDescent="0.25">
      <c r="A5" s="9" t="s">
        <v>5</v>
      </c>
      <c r="B5" s="10" t="s">
        <v>63</v>
      </c>
      <c r="C5" s="2">
        <f>SUM(C6:C12)</f>
        <v>71632029.340000004</v>
      </c>
      <c r="D5" s="2">
        <f t="shared" ref="D5:E5" si="0">SUM(D6:D12)</f>
        <v>70406446.980000004</v>
      </c>
      <c r="E5" s="2">
        <f t="shared" si="0"/>
        <v>70469544</v>
      </c>
    </row>
    <row r="6" spans="1:5" ht="33" customHeight="1" x14ac:dyDescent="0.25">
      <c r="A6" s="5" t="s">
        <v>0</v>
      </c>
      <c r="B6" s="3" t="s">
        <v>64</v>
      </c>
      <c r="C6" s="13">
        <v>2323044.6800000002</v>
      </c>
      <c r="D6" s="13">
        <v>2323044.6800000002</v>
      </c>
      <c r="E6" s="13">
        <v>2323044.6800000002</v>
      </c>
    </row>
    <row r="7" spans="1:5" ht="48" customHeight="1" x14ac:dyDescent="0.25">
      <c r="A7" s="5" t="s">
        <v>1</v>
      </c>
      <c r="B7" s="3" t="s">
        <v>65</v>
      </c>
      <c r="C7" s="13">
        <v>1581724.72</v>
      </c>
      <c r="D7" s="13">
        <v>1482768.72</v>
      </c>
      <c r="E7" s="13">
        <v>1482768.72</v>
      </c>
    </row>
    <row r="8" spans="1:5" ht="48.75" customHeight="1" x14ac:dyDescent="0.25">
      <c r="A8" s="5" t="s">
        <v>2</v>
      </c>
      <c r="B8" s="18" t="s">
        <v>76</v>
      </c>
      <c r="C8" s="13">
        <v>47023945.82</v>
      </c>
      <c r="D8" s="14">
        <v>46816056.719999999</v>
      </c>
      <c r="E8" s="14">
        <v>46816056.719999999</v>
      </c>
    </row>
    <row r="9" spans="1:5" ht="15.75" x14ac:dyDescent="0.25">
      <c r="A9" s="5" t="s">
        <v>6</v>
      </c>
      <c r="B9" s="18" t="s">
        <v>7</v>
      </c>
      <c r="C9" s="15">
        <v>24140.68</v>
      </c>
      <c r="D9" s="14">
        <v>97680.78</v>
      </c>
      <c r="E9" s="14">
        <v>60824.5</v>
      </c>
    </row>
    <row r="10" spans="1:5" ht="32.25" customHeight="1" x14ac:dyDescent="0.25">
      <c r="A10" s="5" t="s">
        <v>3</v>
      </c>
      <c r="B10" s="18" t="s">
        <v>66</v>
      </c>
      <c r="C10" s="13">
        <v>18032294.879999999</v>
      </c>
      <c r="D10" s="14">
        <v>17384099.280000001</v>
      </c>
      <c r="E10" s="14">
        <v>17465775.32</v>
      </c>
    </row>
    <row r="11" spans="1:5" ht="15.75" x14ac:dyDescent="0.25">
      <c r="A11" s="5" t="s">
        <v>8</v>
      </c>
      <c r="B11" s="18" t="s">
        <v>9</v>
      </c>
      <c r="C11" s="13">
        <v>500000</v>
      </c>
      <c r="D11" s="13">
        <v>500000</v>
      </c>
      <c r="E11" s="13">
        <v>500000</v>
      </c>
    </row>
    <row r="12" spans="1:5" ht="15.75" x14ac:dyDescent="0.25">
      <c r="A12" s="5" t="s">
        <v>10</v>
      </c>
      <c r="B12" s="18" t="s">
        <v>11</v>
      </c>
      <c r="C12" s="13">
        <v>2146878.56</v>
      </c>
      <c r="D12" s="14">
        <v>1802796.8</v>
      </c>
      <c r="E12" s="14">
        <v>1821074.06</v>
      </c>
    </row>
    <row r="13" spans="1:5" ht="18" customHeight="1" x14ac:dyDescent="0.25">
      <c r="A13" s="9" t="s">
        <v>46</v>
      </c>
      <c r="B13" s="17" t="s">
        <v>47</v>
      </c>
      <c r="C13" s="16">
        <f>SUM(C14)</f>
        <v>5748642.5</v>
      </c>
      <c r="D13" s="16">
        <f t="shared" ref="D13:E13" si="1">SUM(D14)</f>
        <v>226000</v>
      </c>
      <c r="E13" s="16">
        <f t="shared" si="1"/>
        <v>226000</v>
      </c>
    </row>
    <row r="14" spans="1:5" ht="15.75" x14ac:dyDescent="0.25">
      <c r="A14" s="5" t="s">
        <v>48</v>
      </c>
      <c r="B14" s="18" t="s">
        <v>67</v>
      </c>
      <c r="C14" s="13">
        <v>5748642.5</v>
      </c>
      <c r="D14" s="13">
        <v>226000</v>
      </c>
      <c r="E14" s="13">
        <v>226000</v>
      </c>
    </row>
    <row r="15" spans="1:5" ht="15.75" x14ac:dyDescent="0.25">
      <c r="A15" s="9" t="s">
        <v>12</v>
      </c>
      <c r="B15" s="17" t="s">
        <v>13</v>
      </c>
      <c r="C15" s="16">
        <f>SUM(C16:C19)</f>
        <v>20140014.43</v>
      </c>
      <c r="D15" s="16">
        <f>SUM(D16:D19)</f>
        <v>19611656.370000001</v>
      </c>
      <c r="E15" s="16">
        <f>SUM(E16:E19)</f>
        <v>19611656.370000001</v>
      </c>
    </row>
    <row r="16" spans="1:5" ht="15.75" x14ac:dyDescent="0.25">
      <c r="A16" s="5" t="s">
        <v>14</v>
      </c>
      <c r="B16" s="18" t="s">
        <v>15</v>
      </c>
      <c r="C16" s="13">
        <v>423398</v>
      </c>
      <c r="D16" s="13">
        <v>212000</v>
      </c>
      <c r="E16" s="13">
        <v>212000</v>
      </c>
    </row>
    <row r="17" spans="1:5" ht="15.75" x14ac:dyDescent="0.25">
      <c r="A17" s="20" t="s">
        <v>69</v>
      </c>
      <c r="B17" s="18" t="s">
        <v>70</v>
      </c>
      <c r="C17" s="13">
        <v>6900000</v>
      </c>
      <c r="D17" s="13">
        <v>6900000</v>
      </c>
      <c r="E17" s="13">
        <v>6900000</v>
      </c>
    </row>
    <row r="18" spans="1:5" ht="15.75" x14ac:dyDescent="0.25">
      <c r="A18" s="5" t="s">
        <v>37</v>
      </c>
      <c r="B18" s="18" t="s">
        <v>38</v>
      </c>
      <c r="C18" s="13">
        <v>12709574.07</v>
      </c>
      <c r="D18" s="14">
        <v>12279656</v>
      </c>
      <c r="E18" s="14">
        <v>12279656</v>
      </c>
    </row>
    <row r="19" spans="1:5" ht="15.75" x14ac:dyDescent="0.25">
      <c r="A19" s="5" t="s">
        <v>42</v>
      </c>
      <c r="B19" s="21" t="s">
        <v>43</v>
      </c>
      <c r="C19" s="13">
        <v>107042.36</v>
      </c>
      <c r="D19" s="13">
        <v>220000.37</v>
      </c>
      <c r="E19" s="13">
        <v>220000.37</v>
      </c>
    </row>
    <row r="20" spans="1:5" ht="15.75" x14ac:dyDescent="0.25">
      <c r="A20" s="9" t="s">
        <v>16</v>
      </c>
      <c r="B20" s="22" t="s">
        <v>44</v>
      </c>
      <c r="C20" s="16">
        <f>SUM(C21:C23)</f>
        <v>6987046.9000000004</v>
      </c>
      <c r="D20" s="16">
        <f t="shared" ref="D20:E20" si="2">SUM(D21:D23)</f>
        <v>1708889</v>
      </c>
      <c r="E20" s="16">
        <f t="shared" si="2"/>
        <v>1708889</v>
      </c>
    </row>
    <row r="21" spans="1:5" ht="15.75" x14ac:dyDescent="0.25">
      <c r="A21" s="5" t="s">
        <v>49</v>
      </c>
      <c r="B21" s="21" t="s">
        <v>50</v>
      </c>
      <c r="C21" s="13">
        <v>22712.45</v>
      </c>
      <c r="D21" s="13">
        <v>22712.45</v>
      </c>
      <c r="E21" s="13">
        <v>22712.45</v>
      </c>
    </row>
    <row r="22" spans="1:5" ht="15.75" x14ac:dyDescent="0.25">
      <c r="A22" s="5" t="s">
        <v>17</v>
      </c>
      <c r="B22" s="21" t="s">
        <v>45</v>
      </c>
      <c r="C22" s="13">
        <v>4842384.45</v>
      </c>
      <c r="D22" s="13">
        <v>1064226.55</v>
      </c>
      <c r="E22" s="13">
        <v>1064226.55</v>
      </c>
    </row>
    <row r="23" spans="1:5" ht="15.75" x14ac:dyDescent="0.25">
      <c r="A23" s="5" t="s">
        <v>52</v>
      </c>
      <c r="B23" s="18" t="s">
        <v>51</v>
      </c>
      <c r="C23" s="13">
        <v>2121950</v>
      </c>
      <c r="D23" s="13">
        <v>621950</v>
      </c>
      <c r="E23" s="13">
        <v>621950</v>
      </c>
    </row>
    <row r="24" spans="1:5" ht="15.75" x14ac:dyDescent="0.25">
      <c r="A24" s="9" t="s">
        <v>18</v>
      </c>
      <c r="B24" s="17" t="s">
        <v>19</v>
      </c>
      <c r="C24" s="16">
        <f>SUM(C25:C29)</f>
        <v>576067686.6099999</v>
      </c>
      <c r="D24" s="16">
        <f>SUM(D25:D29)</f>
        <v>585961781.99000001</v>
      </c>
      <c r="E24" s="16">
        <f>SUM(E25:E29)</f>
        <v>442550621.10000002</v>
      </c>
    </row>
    <row r="25" spans="1:5" ht="15.75" x14ac:dyDescent="0.25">
      <c r="A25" s="5" t="s">
        <v>20</v>
      </c>
      <c r="B25" s="18" t="s">
        <v>21</v>
      </c>
      <c r="C25" s="13">
        <v>199316598.91999999</v>
      </c>
      <c r="D25" s="14">
        <v>204609519.05000001</v>
      </c>
      <c r="E25" s="14">
        <v>204609519.05000001</v>
      </c>
    </row>
    <row r="26" spans="1:5" ht="15.75" x14ac:dyDescent="0.25">
      <c r="A26" s="5" t="s">
        <v>22</v>
      </c>
      <c r="B26" s="18" t="s">
        <v>23</v>
      </c>
      <c r="C26" s="13">
        <f>311958170.08-557448.7</f>
        <v>311400721.38</v>
      </c>
      <c r="D26" s="14">
        <v>317479086.88999999</v>
      </c>
      <c r="E26" s="14">
        <v>177257766</v>
      </c>
    </row>
    <row r="27" spans="1:5" ht="15.75" x14ac:dyDescent="0.25">
      <c r="A27" s="5" t="s">
        <v>57</v>
      </c>
      <c r="B27" s="18" t="s">
        <v>58</v>
      </c>
      <c r="C27" s="13">
        <f>24202826.7+557448.7</f>
        <v>24760275.399999999</v>
      </c>
      <c r="D27" s="14">
        <v>24044376.699999999</v>
      </c>
      <c r="E27" s="14">
        <v>24044376.699999999</v>
      </c>
    </row>
    <row r="28" spans="1:5" ht="16.5" customHeight="1" x14ac:dyDescent="0.25">
      <c r="A28" s="5" t="s">
        <v>24</v>
      </c>
      <c r="B28" s="18" t="s">
        <v>73</v>
      </c>
      <c r="C28" s="14">
        <v>174000</v>
      </c>
      <c r="D28" s="14">
        <v>174000</v>
      </c>
      <c r="E28" s="14">
        <v>174000</v>
      </c>
    </row>
    <row r="29" spans="1:5" ht="15.75" x14ac:dyDescent="0.25">
      <c r="A29" s="5" t="s">
        <v>25</v>
      </c>
      <c r="B29" s="18" t="s">
        <v>26</v>
      </c>
      <c r="C29" s="13">
        <v>40416090.909999996</v>
      </c>
      <c r="D29" s="14">
        <v>39654799.350000001</v>
      </c>
      <c r="E29" s="14">
        <v>36464959.350000001</v>
      </c>
    </row>
    <row r="30" spans="1:5" ht="15.75" x14ac:dyDescent="0.25">
      <c r="A30" s="9">
        <v>1000</v>
      </c>
      <c r="B30" s="17" t="s">
        <v>27</v>
      </c>
      <c r="C30" s="16">
        <f>SUM(C31:C34)</f>
        <v>13029780.41</v>
      </c>
      <c r="D30" s="16">
        <f t="shared" ref="D30:E30" si="3">SUM(D31:D34)</f>
        <v>9959141.75</v>
      </c>
      <c r="E30" s="16">
        <f t="shared" si="3"/>
        <v>9930023.0600000005</v>
      </c>
    </row>
    <row r="31" spans="1:5" ht="15.75" x14ac:dyDescent="0.25">
      <c r="A31" s="5">
        <v>1001</v>
      </c>
      <c r="B31" s="18" t="s">
        <v>28</v>
      </c>
      <c r="C31" s="13">
        <v>3422685.47</v>
      </c>
      <c r="D31" s="13">
        <v>3422685.47</v>
      </c>
      <c r="E31" s="13">
        <v>3422685.47</v>
      </c>
    </row>
    <row r="32" spans="1:5" ht="15.75" x14ac:dyDescent="0.25">
      <c r="A32" s="5">
        <v>1003</v>
      </c>
      <c r="B32" s="18" t="s">
        <v>29</v>
      </c>
      <c r="C32" s="13">
        <v>743201.66</v>
      </c>
      <c r="D32" s="14">
        <v>185590.5</v>
      </c>
      <c r="E32" s="14">
        <v>156471.81</v>
      </c>
    </row>
    <row r="33" spans="1:5" ht="15.75" x14ac:dyDescent="0.25">
      <c r="A33" s="20" t="s">
        <v>30</v>
      </c>
      <c r="B33" s="18" t="s">
        <v>31</v>
      </c>
      <c r="C33" s="13">
        <v>6253893.2800000003</v>
      </c>
      <c r="D33" s="14">
        <v>3740865.78</v>
      </c>
      <c r="E33" s="14">
        <v>3740865.78</v>
      </c>
    </row>
    <row r="34" spans="1:5" ht="15.75" x14ac:dyDescent="0.25">
      <c r="A34" s="20" t="s">
        <v>77</v>
      </c>
      <c r="B34" s="18" t="s">
        <v>78</v>
      </c>
      <c r="C34" s="13">
        <v>2610000</v>
      </c>
      <c r="D34" s="13">
        <v>2610000</v>
      </c>
      <c r="E34" s="13">
        <v>2610000</v>
      </c>
    </row>
    <row r="35" spans="1:5" ht="15.75" x14ac:dyDescent="0.25">
      <c r="A35" s="23" t="s">
        <v>53</v>
      </c>
      <c r="B35" s="17" t="s">
        <v>55</v>
      </c>
      <c r="C35" s="16">
        <f>SUM(C36:C42)</f>
        <v>10232611.670000002</v>
      </c>
      <c r="D35" s="16">
        <f t="shared" ref="D35:E35" si="4">SUM(D36:D42)</f>
        <v>9871611.6700000018</v>
      </c>
      <c r="E35" s="16">
        <f t="shared" si="4"/>
        <v>9871611.6700000018</v>
      </c>
    </row>
    <row r="36" spans="1:5" ht="15.75" x14ac:dyDescent="0.25">
      <c r="A36" s="20" t="s">
        <v>61</v>
      </c>
      <c r="B36" s="18" t="s">
        <v>62</v>
      </c>
      <c r="C36" s="13">
        <v>8724206.8800000008</v>
      </c>
      <c r="D36" s="13">
        <v>8574206.8800000008</v>
      </c>
      <c r="E36" s="13">
        <v>8574206.8800000008</v>
      </c>
    </row>
    <row r="37" spans="1:5" ht="15.75" x14ac:dyDescent="0.25">
      <c r="A37" s="5" t="s">
        <v>54</v>
      </c>
      <c r="B37" s="3" t="s">
        <v>56</v>
      </c>
      <c r="C37" s="13">
        <v>100000</v>
      </c>
      <c r="D37" s="13">
        <v>100000</v>
      </c>
      <c r="E37" s="13">
        <v>100000</v>
      </c>
    </row>
    <row r="38" spans="1:5" ht="15.75" hidden="1" x14ac:dyDescent="0.25">
      <c r="A38" s="9" t="s">
        <v>39</v>
      </c>
      <c r="B38" s="10" t="s">
        <v>41</v>
      </c>
      <c r="C38" s="16"/>
      <c r="D38" s="14"/>
      <c r="E38" s="14"/>
    </row>
    <row r="39" spans="1:5" ht="15.75" hidden="1" x14ac:dyDescent="0.25">
      <c r="A39" s="5" t="s">
        <v>40</v>
      </c>
      <c r="B39" s="3" t="s">
        <v>41</v>
      </c>
      <c r="C39" s="13"/>
      <c r="D39" s="14"/>
      <c r="E39" s="14"/>
    </row>
    <row r="40" spans="1:5" ht="18.75" hidden="1" customHeight="1" x14ac:dyDescent="0.25">
      <c r="A40" s="9" t="s">
        <v>33</v>
      </c>
      <c r="B40" s="11" t="s">
        <v>34</v>
      </c>
      <c r="C40" s="16"/>
      <c r="D40" s="14"/>
      <c r="E40" s="14"/>
    </row>
    <row r="41" spans="1:5" ht="31.5" hidden="1" x14ac:dyDescent="0.25">
      <c r="A41" s="5" t="s">
        <v>35</v>
      </c>
      <c r="B41" s="12" t="s">
        <v>36</v>
      </c>
      <c r="C41" s="13"/>
      <c r="D41" s="14"/>
      <c r="E41" s="14"/>
    </row>
    <row r="42" spans="1:5" ht="15.75" x14ac:dyDescent="0.25">
      <c r="A42" s="5" t="s">
        <v>74</v>
      </c>
      <c r="B42" s="3" t="s">
        <v>75</v>
      </c>
      <c r="C42" s="13">
        <v>1408404.79</v>
      </c>
      <c r="D42" s="13">
        <v>1197404.79</v>
      </c>
      <c r="E42" s="13">
        <v>1197404.79</v>
      </c>
    </row>
    <row r="43" spans="1:5" ht="15.75" x14ac:dyDescent="0.25">
      <c r="A43" s="6"/>
      <c r="B43" s="19" t="s">
        <v>32</v>
      </c>
      <c r="C43" s="2">
        <f>C5+C13+C15+C20+C24+C30+C35</f>
        <v>703837811.8599999</v>
      </c>
      <c r="D43" s="2">
        <f>D5+D13+D15+D20+D24+D30+D35</f>
        <v>697745527.75999999</v>
      </c>
      <c r="E43" s="2">
        <f>E5+E13+E15+E20+E24+E30+E35</f>
        <v>554368345.19999993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чтение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2024-12-17T07:39:30Z</dcterms:modified>
</cp:coreProperties>
</file>