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Июль" sheetId="5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53" l="1"/>
  <c r="C28" i="53"/>
  <c r="C27" i="53"/>
  <c r="E24" i="53"/>
  <c r="D24" i="53"/>
  <c r="E20" i="53"/>
  <c r="D20" i="53"/>
  <c r="C20" i="53"/>
  <c r="E37" i="53" l="1"/>
  <c r="D37" i="53"/>
  <c r="C37" i="53"/>
  <c r="E36" i="53"/>
  <c r="D36" i="53"/>
  <c r="D33" i="53" s="1"/>
  <c r="E35" i="53"/>
  <c r="C35" i="53"/>
  <c r="C34" i="53"/>
  <c r="C33" i="53" s="1"/>
  <c r="E33" i="53"/>
  <c r="E32" i="53"/>
  <c r="D32" i="53"/>
  <c r="C32" i="53"/>
  <c r="E31" i="53"/>
  <c r="D31" i="53"/>
  <c r="D26" i="53" s="1"/>
  <c r="C31" i="53"/>
  <c r="D29" i="53"/>
  <c r="C29" i="53"/>
  <c r="E28" i="53"/>
  <c r="D28" i="53"/>
  <c r="C26" i="53"/>
  <c r="E26" i="53"/>
  <c r="C25" i="53"/>
  <c r="C24" i="53"/>
  <c r="C22" i="53" s="1"/>
  <c r="C23" i="53"/>
  <c r="E22" i="53"/>
  <c r="D22" i="53"/>
  <c r="C21" i="53"/>
  <c r="E18" i="53"/>
  <c r="E16" i="53" s="1"/>
  <c r="D18" i="53"/>
  <c r="C18" i="53"/>
  <c r="C17" i="53"/>
  <c r="C16" i="53" s="1"/>
  <c r="D16" i="53"/>
  <c r="C15" i="53"/>
  <c r="C14" i="53" s="1"/>
  <c r="E14" i="53"/>
  <c r="D14" i="53"/>
  <c r="E13" i="53"/>
  <c r="D13" i="53"/>
  <c r="D6" i="53" s="1"/>
  <c r="C13" i="53"/>
  <c r="C11" i="53"/>
  <c r="C10" i="53"/>
  <c r="C9" i="53"/>
  <c r="C8" i="53"/>
  <c r="E6" i="53"/>
  <c r="C6" i="53"/>
  <c r="C44" i="53" l="1"/>
  <c r="D44" i="53"/>
  <c r="E44" i="53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<sst xmlns="http://schemas.openxmlformats.org/spreadsheetml/2006/main" count="83" uniqueCount="82">
  <si>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</si>
  <si>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</si>
  <si>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</si>
  <si>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</si>
  <si>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</si>
  <si>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</si>
  <si>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</si>
  <si>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</si>
  <si>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</si>
  <si>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</si>
  <si>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</si>
  <si>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</si>
  <si>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</si>
  <si>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</si>
  <si>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</si>
  <si>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</si>
  <si>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</si>
  <si>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</si>
  <si>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</si>
  <si>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</si>
  <si>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</si>
  <si>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</si>
  <si>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</si>
  <si>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</si>
  <si>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</si>
  <si>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</si>
  <si>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</si>
  <si>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</si>
  <si>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</si>
  <si>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</si>
  <si>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</si>
  <si>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</si>
  <si>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</si>
  <si>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</si>
  <si>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</si>
  <si>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</si>
  <si>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</si>
  <si>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</si>
  <si>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</si>
  <si>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</si>
  <si>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</si>
  <si>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</si>
  <si>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</si>
  <si>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</si>
  <si>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</si>
  <si>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</si>
  <si>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</si>
  <si>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</si>
  <si>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</si>
  <si>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</si>
  <si>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</si>
  <si>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</si>
  <si>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</si>
  <si>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</si>
  <si>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</si>
  <si>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</si>
  <si>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</si>
  <si>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</si>
  <si>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</si>
  <si>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</si>
  <si>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</si>
  <si>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</si>
  <si>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</si>
  <si>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</si>
  <si>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</si>
  <si>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</si>
  <si>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</si>
  <si>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</si>
  <si>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</si>
  <si>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</si>
  <si>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</si>
  <si>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</si>
  <si>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</si>
  <si>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</si>
  <si>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</si>
  <si>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</si>
  <si>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</si>
  <si>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</si>
  <si>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</si>
  <si>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</si>
  <si>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</si>
  <si>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27.07.2023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</si>
</sst>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60896156.409999996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v>1809780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</f>
        <v>1258481.5799999998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</f>
        <v>34386223.440000005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f>13635224.12+27690</f>
        <v>13662914.119999999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1798219.9+3696521.05+423486.87+1731844.62+669013+577364.53-423486.87+679940.8+102853.37+23000</f>
        <v>9278757.2699999996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60497337.119999997</v>
      </c>
      <c r="D16" s="5">
        <f t="shared" ref="D16:E16" si="2">SUM(D17:D21)</f>
        <v>15028990.6</v>
      </c>
      <c r="E16" s="5">
        <f t="shared" si="2"/>
        <v>15334173.319999998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14659800.94+245000+94336.68+10104.88+613259.42+39139040.04+10000+178000+188950.8+100000+321040</f>
        <v>55559532.759999998</v>
      </c>
      <c r="D20" s="3">
        <f>4187794.29+6430432.75+64953.88</f>
        <v>10683180.92</v>
      </c>
      <c r="E20" s="3">
        <f>8287794.29-4100000+6430432.75+64953.88</f>
        <v>10683180.92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3980574.1599999997</v>
      </c>
      <c r="D22" s="5">
        <f t="shared" ref="D22:E22" si="3">SUM(D23:D25)</f>
        <v>1574539.05</v>
      </c>
      <c r="E22" s="5">
        <f t="shared" si="3"/>
        <v>1574539.05</v>
      </c>
    </row>
    <row r="23" spans="1:5" ht="15.75" x14ac:dyDescent="0.25">
      <c r="A23" s="8" t="s">
        <v>50</v>
      </c>
      <c r="B23" s="25" t="s">
        <v>51</v>
      </c>
      <c r="C23" s="2">
        <f>20647.68+99490.2</f>
        <v>120137.88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519970+300000+236384.48-10000+327908</f>
        <v>1374262.48</v>
      </c>
      <c r="D24" s="3">
        <f>491700-64953.88</f>
        <v>426746.12</v>
      </c>
      <c r="E24" s="3">
        <f>491700-64953.88</f>
        <v>426746.12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2644145.25-1500000+100000+322150.38+134416.45+423486.87+65212+100906.96+299947.4-100000-2887.05-1204.46</f>
        <v>2486173.7999999998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405295770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150140386.64+103684.64+500000+602189+9940315.36+586068.1+824932.71+1231411.18+12000000+149216.21-6160.81+2860000+11135294+553232.32+5601654.23+167186+219686.4+145000-289800-87519.6+499996-14385.85+183617+540000</f>
        <v>197586003.53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145575727.23+255000+33392+608484.51+2911447.6+3353.38+1073.12+89391.43+164004+49529.43+272268.8+369256+100000+1004791.08+2901114.87-167186-219686.4-584518+337588-988796.16</f>
        <v>152716234.89000002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</f>
        <v>26012733.239999998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26459609.24+127064.13+38373.37+113400+963900+56700+435910+150000+84522+289800+87519.6</f>
        <v>28806798.34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7105518.5399999991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4340853.39+24658.4+1217822.63-72978.4-665089.66</f>
        <v>4845266.3599999994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24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539604515.47000003</v>
      </c>
      <c r="D44" s="5">
        <f t="shared" ref="D44:E44" si="7">D6+D14+D16+D22+D26+D33+D37</f>
        <v>379575056.64999992</v>
      </c>
      <c r="E44" s="5">
        <f t="shared" si="7"/>
        <v>376863762.18999994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2023-07-27T12:26:19Z</dcterms:modified>
</cp:coreProperties>
</file>