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Район\"/>
    </mc:Choice>
  </mc:AlternateContent>
  <xr:revisionPtr revIDLastSave="0" documentId="13_ncr:1_{DC43ECFC-6DDB-4C6F-B1B8-C555172D3F4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йон" sheetId="2" r:id="rId1"/>
  </sheets>
  <definedNames>
    <definedName name="_xlnm.Print_Titles" localSheetId="0">район!$3:$4</definedName>
  </definedNames>
  <calcPr calcId="191029"/>
</workbook>
</file>

<file path=xl/calcChain.xml><?xml version="1.0" encoding="utf-8"?>
<calcChain xmlns="http://schemas.openxmlformats.org/spreadsheetml/2006/main">
  <c r="F36" i="2" l="1"/>
  <c r="F18" i="2"/>
  <c r="G5" i="2"/>
  <c r="F6" i="2"/>
  <c r="F7" i="2"/>
  <c r="F8" i="2"/>
  <c r="F10" i="2"/>
  <c r="F11" i="2"/>
  <c r="F12" i="2"/>
  <c r="F13" i="2"/>
  <c r="F14" i="2"/>
  <c r="F15" i="2"/>
  <c r="F16" i="2"/>
  <c r="F17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7" i="2"/>
  <c r="F38" i="2"/>
  <c r="F39" i="2"/>
  <c r="F40" i="2"/>
  <c r="F5" i="2"/>
  <c r="C41" i="2"/>
  <c r="D41" i="2"/>
  <c r="F41" i="2" s="1"/>
  <c r="E41" i="2"/>
  <c r="G6" i="2" l="1"/>
  <c r="G7" i="2"/>
  <c r="G8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7" i="2"/>
  <c r="G38" i="2"/>
  <c r="G39" i="2"/>
  <c r="G41" i="2"/>
</calcChain>
</file>

<file path=xl/sharedStrings.xml><?xml version="1.0" encoding="utf-8"?>
<sst xmlns="http://schemas.openxmlformats.org/spreadsheetml/2006/main" count="81" uniqueCount="81">
  <si>
    <t>Единица измерения: руб.</t>
  </si>
  <si>
    <t>Наименование показателя</t>
  </si>
  <si>
    <t>Разд.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</si>
  <si>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</si>
  <si>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</si>
  <si>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</si>
  <si>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</si>
  <si>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</si>
  <si>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</si>
  <si>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</si>
  <si>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</si>
  <si>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</si>
  <si>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</si>
  <si>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</si>
  <si>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</si>
  <si>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</si>
  <si>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</si>
  <si>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</si>
  <si>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</si>
  <si>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</si>
  <si>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</si>
  <si>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</si>
  <si>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</si>
  <si>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</si>
  <si>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</si>
  <si>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</si>
  <si>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</si>
  <si>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</si>
  <si>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</si>
  <si>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</si>
  <si>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</si>
  <si>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</si>
  <si>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</si>
  <si>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</si>
  <si>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</si>
  <si>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</si>
  <si>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</si>
  <si>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</si>
  <si>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</si>
  <si>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</si>
  <si>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</si>
  <si>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</si>
  <si>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</si>
  <si>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</si>
  <si>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</si>
  <si>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</si>
  <si>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</si>
  <si>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</si>
  <si>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</si>
  <si>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</si>
  <si>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</si>
  <si>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</si>
  <si>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</si>
  <si>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</si>
  <si>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</si>
  <si>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</si>
  <si>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</si>
  <si>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</si>
  <si>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</si>
  <si>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</si>
  <si>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</si>
  <si>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</si>
  <si>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</si>
  <si>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</si>
  <si>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</si>
  <si>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</si>
  <si>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</si>
  <si>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</si>
  <si>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</si>
  <si>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>ВСЕГО РАСХОДОВ:</t>
  </si>
  <si>
    <t>Исполнение за 4 кв. 2022 года</t>
  </si>
  <si>
    <t>Уточненный план 2023 год</t>
  </si>
  <si>
    <t>Исполнение за 4 кв. 2023 года</t>
  </si>
  <si>
    <t>Исполнение за 4 кв. 2023 года,%</t>
  </si>
  <si>
    <t>Исполнение за 4 кв. 2023 года в сравнении с 2022 годом,%</t>
  </si>
  <si>
    <t xml:space="preserve">      Спорт высших достижений</t>
  </si>
  <si>
    <t>Расходы бюджета Приволжского муниципального района по разделам и подразделам классификации расходов бюджетов за 4 квартал 2024 года в сравнении с соответствующим периодом 2023 года</t>
  </si>
  <si>
    <t xml:space="preserve">      Транспорт</t>
  </si>
  <si>
    <t>0408</t>
  </si>
  <si>
    <t xml:space="preserve">      Другие вопросы в области социальной политики</t>
  </si>
  <si>
    <t>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</si>
</sst>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0" fontId="7" fillId="0" borderId="2" xfId="7" applyFont="1">
      <alignment vertical="top" wrapText="1"/>
    </xf>
    <xf numFmtId="1" fontId="7" fillId="0" borderId="2" xfId="8" applyFont="1">
      <alignment horizontal="center" vertical="top" shrinkToFi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4" fontId="7" fillId="0" borderId="2" xfId="12" applyFont="1" applyFill="1">
      <alignment horizontal="right" vertical="top" shrinkToFit="1"/>
    </xf>
    <xf numFmtId="0" fontId="7" fillId="0" borderId="3" xfId="6" applyFont="1" applyBorder="1">
      <alignment horizontal="center" vertical="center" wrapText="1"/>
    </xf>
    <xf numFmtId="0" fontId="7" fillId="0" borderId="4" xfId="6" applyFont="1" applyBorder="1">
      <alignment horizontal="center" vertical="center" wrapText="1"/>
    </xf>
    <xf numFmtId="0" fontId="8" fillId="0" borderId="1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5" applyFont="1" applyBorder="1">
      <alignment horizontal="right"/>
    </xf>
    <xf numFmtId="0" fontId="0" fillId="0" borderId="5" xfId="0" applyBorder="1" applyAlignment="1">
      <alignment horizontal="right"/>
    </xf>
    <xf numFmtId="0" fontId="1" fillId="0" borderId="1" xfId="14">
      <alignment horizontal="left" wrapText="1"/>
    </xf>
    <xf numFmtId="0" fontId="7" fillId="0" borderId="2" xfId="11" applyFont="1">
      <alignment horizontal="left"/>
    </xf>
    <xf numFmtId="0" fontId="7" fillId="0" borderId="2" xfId="6" applyFont="1">
      <alignment horizontal="center" vertic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zoomScaleSheetLayoutView="100" workbookViewId="0">
      <pane ySplit="4" topLeftCell="A5" activePane="bottomLeft" state="frozen"/>
      <selection pane="bottomLeft" activeCell="A43" sqref="A43:C43"/>
    </sheetView>
  </sheetViews>
  <sheetFormatPr defaultRowHeight="15" outlineLevelRow="1" x14ac:dyDescent="0.25"/>
  <cols>
    <col min="1" max="1" width="60.5703125" style="1" customWidth="1"/>
    <col min="2" max="2" width="10.85546875" style="1" customWidth="1"/>
    <col min="3" max="3" width="19" style="1" customWidth="1"/>
    <col min="4" max="5" width="19.42578125" style="1" customWidth="1"/>
    <col min="6" max="7" width="16" style="1" customWidth="1"/>
    <col min="8" max="16384" width="9.140625" style="1"/>
  </cols>
  <sheetData>
    <row r="1" spans="1:7" ht="51" customHeight="1" x14ac:dyDescent="0.25">
      <c r="A1" s="11" t="s">
        <v>76</v>
      </c>
      <c r="B1" s="11"/>
      <c r="C1" s="11"/>
      <c r="D1" s="11"/>
      <c r="E1" s="11"/>
      <c r="F1" s="11"/>
      <c r="G1" s="12"/>
    </row>
    <row r="2" spans="1:7" ht="24.75" customHeight="1" x14ac:dyDescent="0.25">
      <c r="A2" s="13" t="s">
        <v>0</v>
      </c>
      <c r="B2" s="13"/>
      <c r="C2" s="13"/>
      <c r="D2" s="13"/>
      <c r="E2" s="13"/>
      <c r="F2" s="13"/>
      <c r="G2" s="14"/>
    </row>
    <row r="3" spans="1:7" ht="38.25" customHeight="1" x14ac:dyDescent="0.25">
      <c r="A3" s="17" t="s">
        <v>1</v>
      </c>
      <c r="B3" s="17" t="s">
        <v>2</v>
      </c>
      <c r="C3" s="9" t="s">
        <v>71</v>
      </c>
      <c r="D3" s="9" t="s">
        <v>72</v>
      </c>
      <c r="E3" s="9" t="s">
        <v>70</v>
      </c>
      <c r="F3" s="9" t="s">
        <v>73</v>
      </c>
      <c r="G3" s="9" t="s">
        <v>74</v>
      </c>
    </row>
    <row r="4" spans="1:7" x14ac:dyDescent="0.25">
      <c r="A4" s="17"/>
      <c r="B4" s="17"/>
      <c r="C4" s="10"/>
      <c r="D4" s="10"/>
      <c r="E4" s="10"/>
      <c r="F4" s="10"/>
      <c r="G4" s="10"/>
    </row>
    <row r="5" spans="1:7" x14ac:dyDescent="0.25">
      <c r="A5" s="4" t="s">
        <v>3</v>
      </c>
      <c r="B5" s="5" t="s">
        <v>4</v>
      </c>
      <c r="C5" s="6">
        <v>67768234.420000002</v>
      </c>
      <c r="D5" s="6">
        <v>64153521.420000002</v>
      </c>
      <c r="E5" s="6">
        <v>57050970.719999999</v>
      </c>
      <c r="F5" s="7">
        <f>SUM(D5/C5)</f>
        <v>0.94666065847905267</v>
      </c>
      <c r="G5" s="7">
        <f>SUM(D5/E5)</f>
        <v>1.1244948264747072</v>
      </c>
    </row>
    <row r="6" spans="1:7" ht="25.5" outlineLevel="1" x14ac:dyDescent="0.25">
      <c r="A6" s="4" t="s">
        <v>5</v>
      </c>
      <c r="B6" s="5" t="s">
        <v>6</v>
      </c>
      <c r="C6" s="6">
        <v>3273781.35</v>
      </c>
      <c r="D6" s="6">
        <v>3217623.69</v>
      </c>
      <c r="E6" s="6">
        <v>2966540.88</v>
      </c>
      <c r="F6" s="7">
        <f t="shared" ref="F6:F41" si="0">SUM(D6/C6)</f>
        <v>0.98284623986876818</v>
      </c>
      <c r="G6" s="7">
        <f t="shared" ref="G6:G41" si="1">SUM(D6/E6)</f>
        <v>1.0846382437177133</v>
      </c>
    </row>
    <row r="7" spans="1:7" ht="38.25" outlineLevel="1" x14ac:dyDescent="0.25">
      <c r="A7" s="4" t="s">
        <v>7</v>
      </c>
      <c r="B7" s="5" t="s">
        <v>8</v>
      </c>
      <c r="C7" s="6">
        <v>1427431.19</v>
      </c>
      <c r="D7" s="6">
        <v>1426285.71</v>
      </c>
      <c r="E7" s="6">
        <v>1275076.83</v>
      </c>
      <c r="F7" s="7">
        <f t="shared" si="0"/>
        <v>0.99919752348973123</v>
      </c>
      <c r="G7" s="7">
        <f t="shared" si="1"/>
        <v>1.1185880540233799</v>
      </c>
    </row>
    <row r="8" spans="1:7" ht="38.25" outlineLevel="1" x14ac:dyDescent="0.25">
      <c r="A8" s="4" t="s">
        <v>9</v>
      </c>
      <c r="B8" s="5" t="s">
        <v>10</v>
      </c>
      <c r="C8" s="6">
        <v>41409638.780000001</v>
      </c>
      <c r="D8" s="6">
        <v>41307385.539999999</v>
      </c>
      <c r="E8" s="6">
        <v>35454283.340000004</v>
      </c>
      <c r="F8" s="7">
        <f t="shared" si="0"/>
        <v>0.99753068988253557</v>
      </c>
      <c r="G8" s="7">
        <f t="shared" si="1"/>
        <v>1.1650887184453802</v>
      </c>
    </row>
    <row r="9" spans="1:7" outlineLevel="1" x14ac:dyDescent="0.25">
      <c r="A9" s="4" t="s">
        <v>11</v>
      </c>
      <c r="B9" s="5" t="s">
        <v>12</v>
      </c>
      <c r="C9" s="6">
        <v>4952.42</v>
      </c>
      <c r="D9" s="6">
        <v>4952.42</v>
      </c>
      <c r="E9" s="6">
        <v>0</v>
      </c>
      <c r="F9" s="7">
        <v>0</v>
      </c>
      <c r="G9" s="7">
        <v>0</v>
      </c>
    </row>
    <row r="10" spans="1:7" ht="25.5" outlineLevel="1" x14ac:dyDescent="0.25">
      <c r="A10" s="4" t="s">
        <v>13</v>
      </c>
      <c r="B10" s="5" t="s">
        <v>14</v>
      </c>
      <c r="C10" s="6">
        <v>15958639.939999999</v>
      </c>
      <c r="D10" s="6">
        <v>15948443.560000001</v>
      </c>
      <c r="E10" s="6">
        <v>13900277.210000001</v>
      </c>
      <c r="F10" s="7">
        <f t="shared" si="0"/>
        <v>0.99936107462551105</v>
      </c>
      <c r="G10" s="7">
        <f t="shared" si="1"/>
        <v>1.147347158553538</v>
      </c>
    </row>
    <row r="11" spans="1:7" outlineLevel="1" x14ac:dyDescent="0.25">
      <c r="A11" s="4" t="s">
        <v>15</v>
      </c>
      <c r="B11" s="5" t="s">
        <v>16</v>
      </c>
      <c r="C11" s="6">
        <v>500000</v>
      </c>
      <c r="D11" s="6">
        <v>0</v>
      </c>
      <c r="E11" s="6">
        <v>0</v>
      </c>
      <c r="F11" s="7">
        <f t="shared" si="0"/>
        <v>0</v>
      </c>
      <c r="G11" s="7">
        <v>0</v>
      </c>
    </row>
    <row r="12" spans="1:7" outlineLevel="1" x14ac:dyDescent="0.25">
      <c r="A12" s="4" t="s">
        <v>17</v>
      </c>
      <c r="B12" s="5" t="s">
        <v>18</v>
      </c>
      <c r="C12" s="6">
        <v>5193790.74</v>
      </c>
      <c r="D12" s="6">
        <v>2248830.5</v>
      </c>
      <c r="E12" s="6">
        <v>3454792.46</v>
      </c>
      <c r="F12" s="7">
        <f t="shared" si="0"/>
        <v>0.4329844255527322</v>
      </c>
      <c r="G12" s="7">
        <f t="shared" si="1"/>
        <v>0.65093070742663373</v>
      </c>
    </row>
    <row r="13" spans="1:7" ht="25.5" x14ac:dyDescent="0.25">
      <c r="A13" s="4" t="s">
        <v>19</v>
      </c>
      <c r="B13" s="5" t="s">
        <v>20</v>
      </c>
      <c r="C13" s="6">
        <v>61000</v>
      </c>
      <c r="D13" s="6">
        <v>61000</v>
      </c>
      <c r="E13" s="6">
        <v>159450</v>
      </c>
      <c r="F13" s="7">
        <f t="shared" si="0"/>
        <v>1</v>
      </c>
      <c r="G13" s="7">
        <f t="shared" si="1"/>
        <v>0.38256506741925367</v>
      </c>
    </row>
    <row r="14" spans="1:7" ht="25.5" outlineLevel="1" x14ac:dyDescent="0.25">
      <c r="A14" s="4" t="s">
        <v>21</v>
      </c>
      <c r="B14" s="5" t="s">
        <v>22</v>
      </c>
      <c r="C14" s="6">
        <v>61000</v>
      </c>
      <c r="D14" s="6">
        <v>61000</v>
      </c>
      <c r="E14" s="6">
        <v>159450</v>
      </c>
      <c r="F14" s="7">
        <f t="shared" si="0"/>
        <v>1</v>
      </c>
      <c r="G14" s="7">
        <f t="shared" si="1"/>
        <v>0.38256506741925367</v>
      </c>
    </row>
    <row r="15" spans="1:7" x14ac:dyDescent="0.25">
      <c r="A15" s="4" t="s">
        <v>23</v>
      </c>
      <c r="B15" s="5" t="s">
        <v>24</v>
      </c>
      <c r="C15" s="6">
        <v>43362948.07</v>
      </c>
      <c r="D15" s="6">
        <v>41552759.799999997</v>
      </c>
      <c r="E15" s="6">
        <v>60173689.299999997</v>
      </c>
      <c r="F15" s="7">
        <f t="shared" si="0"/>
        <v>0.95825495381269166</v>
      </c>
      <c r="G15" s="7">
        <f t="shared" si="1"/>
        <v>0.69054698628890621</v>
      </c>
    </row>
    <row r="16" spans="1:7" outlineLevel="1" x14ac:dyDescent="0.25">
      <c r="A16" s="4" t="s">
        <v>25</v>
      </c>
      <c r="B16" s="5" t="s">
        <v>26</v>
      </c>
      <c r="C16" s="6">
        <v>185250</v>
      </c>
      <c r="D16" s="6">
        <v>176560</v>
      </c>
      <c r="E16" s="6">
        <v>234183</v>
      </c>
      <c r="F16" s="7">
        <f t="shared" si="0"/>
        <v>0.95309041835357622</v>
      </c>
      <c r="G16" s="7">
        <f t="shared" si="1"/>
        <v>0.75394029455596689</v>
      </c>
    </row>
    <row r="17" spans="1:7" outlineLevel="1" x14ac:dyDescent="0.25">
      <c r="A17" s="4" t="s">
        <v>27</v>
      </c>
      <c r="B17" s="5" t="s">
        <v>28</v>
      </c>
      <c r="C17" s="6">
        <v>50181.599999999999</v>
      </c>
      <c r="D17" s="6">
        <v>50181.599999999999</v>
      </c>
      <c r="E17" s="6">
        <v>910762.5</v>
      </c>
      <c r="F17" s="7">
        <f t="shared" si="0"/>
        <v>1</v>
      </c>
      <c r="G17" s="7">
        <f t="shared" si="1"/>
        <v>5.5098447729237859E-2</v>
      </c>
    </row>
    <row r="18" spans="1:7" outlineLevel="1" x14ac:dyDescent="0.25">
      <c r="A18" s="4" t="s">
        <v>77</v>
      </c>
      <c r="B18" s="5" t="s">
        <v>78</v>
      </c>
      <c r="C18" s="6">
        <v>5366218.32</v>
      </c>
      <c r="D18" s="6">
        <v>4919710.24</v>
      </c>
      <c r="E18" s="6">
        <v>0</v>
      </c>
      <c r="F18" s="7">
        <f t="shared" si="0"/>
        <v>0.91679278527750996</v>
      </c>
      <c r="G18" s="7">
        <v>0</v>
      </c>
    </row>
    <row r="19" spans="1:7" outlineLevel="1" x14ac:dyDescent="0.25">
      <c r="A19" s="4" t="s">
        <v>29</v>
      </c>
      <c r="B19" s="5" t="s">
        <v>30</v>
      </c>
      <c r="C19" s="6">
        <v>37644255.789999999</v>
      </c>
      <c r="D19" s="6">
        <v>36341311.68</v>
      </c>
      <c r="E19" s="6">
        <v>56189556.490000002</v>
      </c>
      <c r="F19" s="7">
        <f t="shared" si="0"/>
        <v>0.96538797001942278</v>
      </c>
      <c r="G19" s="7">
        <f t="shared" si="1"/>
        <v>0.64676274293903047</v>
      </c>
    </row>
    <row r="20" spans="1:7" outlineLevel="1" x14ac:dyDescent="0.25">
      <c r="A20" s="4" t="s">
        <v>31</v>
      </c>
      <c r="B20" s="5" t="s">
        <v>32</v>
      </c>
      <c r="C20" s="6">
        <v>117042.36</v>
      </c>
      <c r="D20" s="6">
        <v>64996.28</v>
      </c>
      <c r="E20" s="6">
        <v>60401.69</v>
      </c>
      <c r="F20" s="7">
        <f t="shared" si="0"/>
        <v>0.55532270538632333</v>
      </c>
      <c r="G20" s="7">
        <f t="shared" si="1"/>
        <v>1.0760672424894071</v>
      </c>
    </row>
    <row r="21" spans="1:7" x14ac:dyDescent="0.25">
      <c r="A21" s="4" t="s">
        <v>33</v>
      </c>
      <c r="B21" s="5" t="s">
        <v>34</v>
      </c>
      <c r="C21" s="6">
        <v>4262899.07</v>
      </c>
      <c r="D21" s="6">
        <v>2633615.69</v>
      </c>
      <c r="E21" s="6">
        <v>4119049.68</v>
      </c>
      <c r="F21" s="7">
        <f t="shared" si="0"/>
        <v>0.6177992128722859</v>
      </c>
      <c r="G21" s="7">
        <f t="shared" si="1"/>
        <v>0.63937458748980169</v>
      </c>
    </row>
    <row r="22" spans="1:7" outlineLevel="1" x14ac:dyDescent="0.25">
      <c r="A22" s="4" t="s">
        <v>35</v>
      </c>
      <c r="B22" s="5" t="s">
        <v>36</v>
      </c>
      <c r="C22" s="6">
        <v>207058.48</v>
      </c>
      <c r="D22" s="6">
        <v>191132.2</v>
      </c>
      <c r="E22" s="6">
        <v>99490.2</v>
      </c>
      <c r="F22" s="7">
        <f t="shared" si="0"/>
        <v>0.92308317920618366</v>
      </c>
      <c r="G22" s="7">
        <f t="shared" si="1"/>
        <v>1.9211158485961433</v>
      </c>
    </row>
    <row r="23" spans="1:7" outlineLevel="1" x14ac:dyDescent="0.25">
      <c r="A23" s="4" t="s">
        <v>37</v>
      </c>
      <c r="B23" s="5" t="s">
        <v>38</v>
      </c>
      <c r="C23" s="6">
        <v>2652263.2599999998</v>
      </c>
      <c r="D23" s="6">
        <v>1071913.3600000001</v>
      </c>
      <c r="E23" s="6">
        <v>1175779.5900000001</v>
      </c>
      <c r="F23" s="7">
        <f t="shared" si="0"/>
        <v>0.40415043867100892</v>
      </c>
      <c r="G23" s="7">
        <f t="shared" si="1"/>
        <v>0.91166181920201561</v>
      </c>
    </row>
    <row r="24" spans="1:7" outlineLevel="1" x14ac:dyDescent="0.25">
      <c r="A24" s="4" t="s">
        <v>39</v>
      </c>
      <c r="B24" s="5" t="s">
        <v>40</v>
      </c>
      <c r="C24" s="6">
        <v>1403577.33</v>
      </c>
      <c r="D24" s="6">
        <v>1370570.13</v>
      </c>
      <c r="E24" s="6">
        <v>2843779.89</v>
      </c>
      <c r="F24" s="7">
        <f t="shared" si="0"/>
        <v>0.97648351872425854</v>
      </c>
      <c r="G24" s="7">
        <f t="shared" si="1"/>
        <v>0.48195366132925282</v>
      </c>
    </row>
    <row r="25" spans="1:7" x14ac:dyDescent="0.25">
      <c r="A25" s="4" t="s">
        <v>41</v>
      </c>
      <c r="B25" s="5" t="s">
        <v>42</v>
      </c>
      <c r="C25" s="6">
        <v>564033460.70000005</v>
      </c>
      <c r="D25" s="6">
        <v>491137509.63999999</v>
      </c>
      <c r="E25" s="6">
        <v>395831028.97000003</v>
      </c>
      <c r="F25" s="7">
        <f t="shared" si="0"/>
        <v>0.87075952733454554</v>
      </c>
      <c r="G25" s="7">
        <f t="shared" si="1"/>
        <v>1.2407756686432565</v>
      </c>
    </row>
    <row r="26" spans="1:7" outlineLevel="1" x14ac:dyDescent="0.25">
      <c r="A26" s="4" t="s">
        <v>43</v>
      </c>
      <c r="B26" s="5" t="s">
        <v>44</v>
      </c>
      <c r="C26" s="6">
        <v>192322968.56999999</v>
      </c>
      <c r="D26" s="6">
        <v>183824409.75999999</v>
      </c>
      <c r="E26" s="6">
        <v>188505322.33000001</v>
      </c>
      <c r="F26" s="7">
        <f t="shared" si="0"/>
        <v>0.95581100440997624</v>
      </c>
      <c r="G26" s="7">
        <f t="shared" si="1"/>
        <v>0.97516827370101755</v>
      </c>
    </row>
    <row r="27" spans="1:7" outlineLevel="1" x14ac:dyDescent="0.25">
      <c r="A27" s="4" t="s">
        <v>45</v>
      </c>
      <c r="B27" s="5" t="s">
        <v>46</v>
      </c>
      <c r="C27" s="6">
        <v>305068774.10000002</v>
      </c>
      <c r="D27" s="6">
        <v>241008196.12</v>
      </c>
      <c r="E27" s="6">
        <v>148791928.28999999</v>
      </c>
      <c r="F27" s="7">
        <f t="shared" si="0"/>
        <v>0.79001266790090652</v>
      </c>
      <c r="G27" s="7">
        <f t="shared" si="1"/>
        <v>1.6197666021927459</v>
      </c>
    </row>
    <row r="28" spans="1:7" outlineLevel="1" x14ac:dyDescent="0.25">
      <c r="A28" s="4" t="s">
        <v>47</v>
      </c>
      <c r="B28" s="5" t="s">
        <v>48</v>
      </c>
      <c r="C28" s="6">
        <v>24317603.760000002</v>
      </c>
      <c r="D28" s="6">
        <v>24140178.559999999</v>
      </c>
      <c r="E28" s="6">
        <v>26627690.5</v>
      </c>
      <c r="F28" s="7">
        <f t="shared" si="0"/>
        <v>0.99270383703299547</v>
      </c>
      <c r="G28" s="7">
        <f t="shared" si="1"/>
        <v>0.90658176156884496</v>
      </c>
    </row>
    <row r="29" spans="1:7" ht="25.5" outlineLevel="1" x14ac:dyDescent="0.25">
      <c r="A29" s="4" t="s">
        <v>49</v>
      </c>
      <c r="B29" s="5" t="s">
        <v>50</v>
      </c>
      <c r="C29" s="6">
        <v>92300</v>
      </c>
      <c r="D29" s="6">
        <v>91300</v>
      </c>
      <c r="E29" s="6">
        <v>93400</v>
      </c>
      <c r="F29" s="7">
        <f t="shared" si="0"/>
        <v>0.98916576381365118</v>
      </c>
      <c r="G29" s="7">
        <f t="shared" si="1"/>
        <v>0.9775160599571735</v>
      </c>
    </row>
    <row r="30" spans="1:7" outlineLevel="1" x14ac:dyDescent="0.25">
      <c r="A30" s="4" t="s">
        <v>51</v>
      </c>
      <c r="B30" s="5" t="s">
        <v>52</v>
      </c>
      <c r="C30" s="6">
        <v>0</v>
      </c>
      <c r="D30" s="6">
        <v>0</v>
      </c>
      <c r="E30" s="6">
        <v>0</v>
      </c>
      <c r="F30" s="7">
        <v>0</v>
      </c>
      <c r="G30" s="7">
        <v>0</v>
      </c>
    </row>
    <row r="31" spans="1:7" outlineLevel="1" x14ac:dyDescent="0.25">
      <c r="A31" s="4" t="s">
        <v>53</v>
      </c>
      <c r="B31" s="5" t="s">
        <v>54</v>
      </c>
      <c r="C31" s="6">
        <v>42231814.270000003</v>
      </c>
      <c r="D31" s="6">
        <v>42073425.200000003</v>
      </c>
      <c r="E31" s="6">
        <v>31812687.850000001</v>
      </c>
      <c r="F31" s="7">
        <f>SUM(D31/C31)</f>
        <v>0.99624953195267973</v>
      </c>
      <c r="G31" s="7">
        <f>SUM(D31/E31)</f>
        <v>1.322536008223524</v>
      </c>
    </row>
    <row r="32" spans="1:7" x14ac:dyDescent="0.25">
      <c r="A32" s="4" t="s">
        <v>55</v>
      </c>
      <c r="B32" s="5" t="s">
        <v>56</v>
      </c>
      <c r="C32" s="6">
        <v>10253640.41</v>
      </c>
      <c r="D32" s="6">
        <v>9283186.0700000003</v>
      </c>
      <c r="E32" s="6">
        <v>6138795.6699999999</v>
      </c>
      <c r="F32" s="7">
        <f t="shared" si="0"/>
        <v>0.90535514205729783</v>
      </c>
      <c r="G32" s="7">
        <f t="shared" si="1"/>
        <v>1.5122161689411631</v>
      </c>
    </row>
    <row r="33" spans="1:7" outlineLevel="1" x14ac:dyDescent="0.25">
      <c r="A33" s="4" t="s">
        <v>57</v>
      </c>
      <c r="B33" s="5" t="s">
        <v>58</v>
      </c>
      <c r="C33" s="6">
        <v>2784268.45</v>
      </c>
      <c r="D33" s="6">
        <v>2784268.45</v>
      </c>
      <c r="E33" s="6">
        <v>2190911.64</v>
      </c>
      <c r="F33" s="7">
        <f t="shared" si="0"/>
        <v>1</v>
      </c>
      <c r="G33" s="7">
        <f t="shared" si="1"/>
        <v>1.2708264446484021</v>
      </c>
    </row>
    <row r="34" spans="1:7" outlineLevel="1" x14ac:dyDescent="0.25">
      <c r="A34" s="4" t="s">
        <v>59</v>
      </c>
      <c r="B34" s="5" t="s">
        <v>60</v>
      </c>
      <c r="C34" s="6">
        <v>122500</v>
      </c>
      <c r="D34" s="6">
        <v>122500</v>
      </c>
      <c r="E34" s="6">
        <v>122500</v>
      </c>
      <c r="F34" s="7">
        <f t="shared" si="0"/>
        <v>1</v>
      </c>
      <c r="G34" s="7">
        <f t="shared" si="1"/>
        <v>1</v>
      </c>
    </row>
    <row r="35" spans="1:7" outlineLevel="1" x14ac:dyDescent="0.25">
      <c r="A35" s="4" t="s">
        <v>61</v>
      </c>
      <c r="B35" s="5" t="s">
        <v>62</v>
      </c>
      <c r="C35" s="6">
        <v>4776871.96</v>
      </c>
      <c r="D35" s="6">
        <v>3866417.62</v>
      </c>
      <c r="E35" s="6">
        <v>3825384.03</v>
      </c>
      <c r="F35" s="7">
        <f t="shared" si="0"/>
        <v>0.80940365418544735</v>
      </c>
      <c r="G35" s="7">
        <f t="shared" si="1"/>
        <v>1.0107266589911499</v>
      </c>
    </row>
    <row r="36" spans="1:7" outlineLevel="1" x14ac:dyDescent="0.25">
      <c r="A36" s="4" t="s">
        <v>79</v>
      </c>
      <c r="B36" s="5" t="s">
        <v>80</v>
      </c>
      <c r="C36" s="6">
        <v>2570000</v>
      </c>
      <c r="D36" s="6">
        <v>2510000</v>
      </c>
      <c r="E36" s="6">
        <v>0</v>
      </c>
      <c r="F36" s="7">
        <f t="shared" si="0"/>
        <v>0.97665369649805445</v>
      </c>
      <c r="G36" s="7">
        <v>0</v>
      </c>
    </row>
    <row r="37" spans="1:7" x14ac:dyDescent="0.25">
      <c r="A37" s="4" t="s">
        <v>63</v>
      </c>
      <c r="B37" s="5" t="s">
        <v>64</v>
      </c>
      <c r="C37" s="6">
        <v>9580604.6799999997</v>
      </c>
      <c r="D37" s="6">
        <v>9211248.2200000007</v>
      </c>
      <c r="E37" s="6">
        <v>2095017.12</v>
      </c>
      <c r="F37" s="7">
        <f t="shared" si="0"/>
        <v>0.96144747932549091</v>
      </c>
      <c r="G37" s="7">
        <f t="shared" si="1"/>
        <v>4.3967412638613661</v>
      </c>
    </row>
    <row r="38" spans="1:7" outlineLevel="1" x14ac:dyDescent="0.25">
      <c r="A38" s="4" t="s">
        <v>65</v>
      </c>
      <c r="B38" s="5" t="s">
        <v>66</v>
      </c>
      <c r="C38" s="6">
        <v>7967137.2199999997</v>
      </c>
      <c r="D38" s="6">
        <v>7967137.2199999997</v>
      </c>
      <c r="E38" s="6">
        <v>850386.24</v>
      </c>
      <c r="F38" s="7">
        <f t="shared" si="0"/>
        <v>1</v>
      </c>
      <c r="G38" s="7">
        <f t="shared" si="1"/>
        <v>9.3688454084111239</v>
      </c>
    </row>
    <row r="39" spans="1:7" outlineLevel="1" x14ac:dyDescent="0.25">
      <c r="A39" s="4" t="s">
        <v>67</v>
      </c>
      <c r="B39" s="5" t="s">
        <v>68</v>
      </c>
      <c r="C39" s="6">
        <v>800000</v>
      </c>
      <c r="D39" s="6">
        <v>430643.54</v>
      </c>
      <c r="E39" s="6">
        <v>749170.08</v>
      </c>
      <c r="F39" s="7">
        <f t="shared" si="0"/>
        <v>0.53830442499999998</v>
      </c>
      <c r="G39" s="7">
        <f t="shared" si="1"/>
        <v>0.57482746774937943</v>
      </c>
    </row>
    <row r="40" spans="1:7" outlineLevel="1" x14ac:dyDescent="0.25">
      <c r="A40" s="4" t="s">
        <v>75</v>
      </c>
      <c r="B40" s="5">
        <v>1103</v>
      </c>
      <c r="C40" s="6">
        <v>813467.46</v>
      </c>
      <c r="D40" s="6">
        <v>813467.46</v>
      </c>
      <c r="E40" s="6">
        <v>495460.8</v>
      </c>
      <c r="F40" s="7">
        <f t="shared" si="0"/>
        <v>1</v>
      </c>
      <c r="G40" s="7">
        <v>0</v>
      </c>
    </row>
    <row r="41" spans="1:7" ht="12.75" customHeight="1" x14ac:dyDescent="0.25">
      <c r="A41" s="16" t="s">
        <v>69</v>
      </c>
      <c r="B41" s="16"/>
      <c r="C41" s="8">
        <f t="shared" ref="C41:D41" si="2">SUM(C5+C13+C15+C21+C25+C32+C37)</f>
        <v>699322787.3499999</v>
      </c>
      <c r="D41" s="8">
        <f t="shared" si="2"/>
        <v>618032840.84000003</v>
      </c>
      <c r="E41" s="8">
        <f>SUM(E5+E13+E15+E21+E25+E32+E37)</f>
        <v>525568001.46000004</v>
      </c>
      <c r="F41" s="7">
        <f t="shared" si="0"/>
        <v>0.88375904806700434</v>
      </c>
      <c r="G41" s="7">
        <f t="shared" si="1"/>
        <v>1.1759331601679279</v>
      </c>
    </row>
    <row r="42" spans="1:7" ht="12.75" customHeight="1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15"/>
      <c r="B43" s="15"/>
      <c r="C43" s="15"/>
      <c r="D43" s="3"/>
      <c r="E43" s="3"/>
      <c r="F43" s="3"/>
      <c r="G43" s="3"/>
    </row>
  </sheetData>
  <mergeCells count="11">
    <mergeCell ref="G3:G4"/>
    <mergeCell ref="A1:G1"/>
    <mergeCell ref="A2:G2"/>
    <mergeCell ref="C3:C4"/>
    <mergeCell ref="A43:C43"/>
    <mergeCell ref="A41:B41"/>
    <mergeCell ref="F3:F4"/>
    <mergeCell ref="A3:A4"/>
    <mergeCell ref="B3:B4"/>
    <mergeCell ref="D3:D4"/>
    <mergeCell ref="E3:E4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C478735-3124-40F7-918C-77A3AB32C2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dcterms:created xsi:type="dcterms:W3CDTF">2023-02-13T06:21:27Z</dcterms:created>
  <dcterms:modified xsi:type="dcterms:W3CDTF">2025-04-07T10:58:31Z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Аналитика по расходам (РОСПИСЬ).xlsx</vt:lpwstr>
  </property>
  <property fmtid="{D5CDD505-2E9C-101B-9397-08002B2CF9AE}" pid="4" name="Версия клиента">
    <vt:lpwstr>21.2.18.3100 (.NET 4.0)</vt:lpwstr>
  </property>
  <property fmtid="{D5CDD505-2E9C-101B-9397-08002B2CF9AE}" pid="5" name="Версия базы">
    <vt:lpwstr>21.2.2622.32065798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bud_22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