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Finserver\информация\2024 год\Исполнение на сайт\4 квартал\Район\"/>
    </mc:Choice>
  </mc:AlternateContent>
  <xr:revisionPtr revIDLastSave="0" documentId="13_ncr:1_{2660326F-667B-4109-AE95-DBCB62544AF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район" sheetId="2" r:id="rId1"/>
  </sheets>
  <definedNames>
    <definedName name="_xlnm.Print_Titles" localSheetId="0">район!$3:$4</definedName>
  </definedNames>
  <calcPr calcId="191029"/>
</workbook>
</file>

<file path=xl/calcChain.xml><?xml version="1.0" encoding="utf-8"?>
<calcChain xmlns="http://schemas.openxmlformats.org/spreadsheetml/2006/main">
  <c r="O14" i="2" l="1"/>
  <c r="O6" i="2"/>
  <c r="O7" i="2"/>
  <c r="O8" i="2"/>
  <c r="O9" i="2"/>
  <c r="O10" i="2"/>
  <c r="O11" i="2"/>
  <c r="O12" i="2"/>
  <c r="O13" i="2"/>
  <c r="O15" i="2"/>
  <c r="O17" i="2"/>
  <c r="O19" i="2"/>
  <c r="O21" i="2"/>
  <c r="O22" i="2"/>
  <c r="O23" i="2"/>
  <c r="O24" i="2"/>
  <c r="O5" i="2"/>
  <c r="J25" i="2"/>
  <c r="N25" i="2" l="1"/>
  <c r="Q6" i="2"/>
  <c r="Q7" i="2"/>
  <c r="Q8" i="2"/>
  <c r="Q9" i="2"/>
  <c r="Q10" i="2"/>
  <c r="Q11" i="2"/>
  <c r="Q12" i="2"/>
  <c r="Q13" i="2"/>
  <c r="Q15" i="2"/>
  <c r="Q17" i="2"/>
  <c r="Q18" i="2"/>
  <c r="Q21" i="2"/>
  <c r="I25" i="2" l="1"/>
  <c r="O25" i="2" s="1"/>
  <c r="Q25" i="2" l="1"/>
</calcChain>
</file>

<file path=xl/sharedStrings.xml><?xml version="1.0" encoding="utf-8"?>
<sst xmlns="http://schemas.openxmlformats.org/spreadsheetml/2006/main" count="60" uniqueCount="53">
  <si>
    <t>Единица измерения: руб.</t>
  </si>
  <si>
    <t>Наименование показателя</t>
  </si>
  <si>
    <t>Ц.ст.</t>
  </si>
  <si>
    <t/>
  </si>
  <si>
    <t xml:space="preserve">    Муниципальная программа "Долгосрочная сбалансированность и устойчивость бюджетной системы Приволжского муниципального района"</t>
  </si>
  <si>
    <t>0100000000</t>
  </si>
  <si>
    <t xml:space="preserve">    Муниципальная программа "Развитие дополнительного образования в сфере культуры в Приволжском муниципальном районе"</t>
  </si>
  <si>
    <t>0200000000</t>
  </si>
  <si>
    <t xml:space="preserve">    Муниципальная программа "Развитие образования в Приволжском муниципальном районе"</t>
  </si>
  <si>
    <t>0300000000</t>
  </si>
  <si>
    <t xml:space="preserve">    Муниципальная программа "Управление муниципальной собственностью и земельными участками в Приволжском муниципальном районе"</t>
  </si>
  <si>
    <t>0400000000</t>
  </si>
  <si>
    <t xml:space="preserve">    Муниципальная программа "Безопасный район"</t>
  </si>
  <si>
    <t>0500000000</t>
  </si>
  <si>
    <t xml:space="preserve">    Муниципальная программа "Благоустройство территории Приволжского муниципального района"</t>
  </si>
  <si>
    <t>0600000000</t>
  </si>
  <si>
    <t xml:space="preserve">    Муниципальная программа "Отдельные вопросы жилищно - коммунального хозяйства в Приволжском муниципальном районе"</t>
  </si>
  <si>
    <t>0800000000</t>
  </si>
  <si>
    <t xml:space="preserve">    Муниципальная программа "Развитие сельского хозяйства и регулирование рынков сельскохозяйственной продукции, сырья и продовольствия в Приволжском муниципальном районе Ивановской области"</t>
  </si>
  <si>
    <t>1000000000</t>
  </si>
  <si>
    <t xml:space="preserve">    Муниципальная программа "Совершенствование местного самоуправления Приволжского муниципального района"</t>
  </si>
  <si>
    <t>1100000000</t>
  </si>
  <si>
    <t xml:space="preserve">    Муниципальная программа "Профилактика правонарушений на территории Приволжского муниципального района"</t>
  </si>
  <si>
    <t>1300000000</t>
  </si>
  <si>
    <t xml:space="preserve">    Муниципальная программа "Комплексное развитие транспортной инфраструктуры Приволжского муниципального района"</t>
  </si>
  <si>
    <t>1500000000</t>
  </si>
  <si>
    <t xml:space="preserve">    Муниципальная программа "Создание условий для оказания медицинской помощи населению на территории Приволжского муниципального района"</t>
  </si>
  <si>
    <t>1600000000</t>
  </si>
  <si>
    <t xml:space="preserve">    Муниципальная программа "Создание условий для развития массового спорта в Приволжском муниципальном районе"</t>
  </si>
  <si>
    <t>1700000000</t>
  </si>
  <si>
    <t xml:space="preserve">    Муниципальная программа "Обеспечение объектами инженерной инфраструктуры и услугами жилищно-коммунального хозяйства населения Приволжского муниципального района"</t>
  </si>
  <si>
    <t>1900000000</t>
  </si>
  <si>
    <t xml:space="preserve">    Муниципальная программа "По выполнению мероприятий "Комплексного плана противодействия идеологии терроризма в Российской Федерации на 2019-2023 годы" на территории Приволжского муниципального района"</t>
  </si>
  <si>
    <t>3600000000</t>
  </si>
  <si>
    <t xml:space="preserve">    Муниципальная программа "Развитие пассажирских перевозок на территории Приволжского муниципального района"</t>
  </si>
  <si>
    <t>3700000000</t>
  </si>
  <si>
    <t xml:space="preserve">    Муниципальная программа "Градостроительная деятельность на территории Приволжского муниципального района"</t>
  </si>
  <si>
    <t>3800000000</t>
  </si>
  <si>
    <t>ВСЕГО РАСХОДОВ:</t>
  </si>
  <si>
    <t>Уточненный план 2022 год</t>
  </si>
  <si>
    <t>Исполнение за 3 кв. 2022 года</t>
  </si>
  <si>
    <t>Исполнение за 3 кв. 2022 года, %</t>
  </si>
  <si>
    <t>Исполнение за 4 кв. 2023 года</t>
  </si>
  <si>
    <t xml:space="preserve">  Муниципальная программа "Развитие субъектов малого и среднего предпринимательства в Приволжском муниципальном районе"</t>
  </si>
  <si>
    <t>Расходы бюджета Приволжского муниципального района по муниципальным программам за 4 квартал 2024 года в сравнении с соответствующим периодом 2023 года</t>
  </si>
  <si>
    <t>Уточненный план 2024 год</t>
  </si>
  <si>
    <t>Исполнение за 4 кв. 2024 года</t>
  </si>
  <si>
    <t>Исполнение за 4 кв. 2024 года, %</t>
  </si>
  <si>
    <t>Исполнение за 4 кв. 2024 года в сравнении с 2023 годом, %</t>
  </si>
  <si>
    <t xml:space="preserve">    Муниципальная программа "Обеспечение доступным и комфортным жильем населения Приволжского муниципального района Ивановской области"</t>
  </si>
  <si>
    <t>1200000000</t>
  </si>
  <si>
    <t xml:space="preserve">    Муниципальная программа "Улучшение условий и охраны труда в Приволжском муниципальном районе"</t>
  </si>
  <si>
    <t>1800000000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</si>
</sst>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</cellStyleXfs>
  <cellXfs count="20">
    <xf numFmtId="0" fontId="0" fillId="0" borderId="0" xfId="0"/>
    <xf numFmtId="0" fontId="0" fillId="0" borderId="0" xfId="0" applyProtection="1">
      <protection locked="0"/>
    </xf>
    <xf numFmtId="0" fontId="1" fillId="0" borderId="1" xfId="2"/>
    <xf numFmtId="0" fontId="1" fillId="0" borderId="1" xfId="14">
      <alignment horizontal="left" wrapText="1"/>
    </xf>
    <xf numFmtId="0" fontId="7" fillId="0" borderId="2" xfId="7" applyFont="1">
      <alignment vertical="top" wrapText="1"/>
    </xf>
    <xf numFmtId="1" fontId="7" fillId="0" borderId="2" xfId="8" applyFont="1">
      <alignment horizontal="center" vertical="top" shrinkToFit="1"/>
    </xf>
    <xf numFmtId="4" fontId="7" fillId="0" borderId="2" xfId="9" applyFont="1" applyFill="1">
      <alignment horizontal="right" vertical="top" shrinkToFit="1"/>
    </xf>
    <xf numFmtId="10" fontId="7" fillId="0" borderId="2" xfId="10" applyFont="1" applyFill="1">
      <alignment horizontal="right" vertical="top" shrinkToFit="1"/>
    </xf>
    <xf numFmtId="0" fontId="7" fillId="0" borderId="2" xfId="26" applyFont="1">
      <alignment horizontal="center" vertical="center" wrapText="1"/>
    </xf>
    <xf numFmtId="0" fontId="7" fillId="0" borderId="2" xfId="6" applyFont="1">
      <alignment horizontal="center" vertical="center" wrapText="1"/>
    </xf>
    <xf numFmtId="0" fontId="8" fillId="0" borderId="1" xfId="3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3" xfId="5" applyFont="1" applyBorder="1">
      <alignment horizontal="right"/>
    </xf>
    <xf numFmtId="0" fontId="0" fillId="0" borderId="3" xfId="0" applyBorder="1" applyAlignment="1">
      <alignment horizontal="right"/>
    </xf>
    <xf numFmtId="0" fontId="7" fillId="0" borderId="2" xfId="25" applyFont="1">
      <alignment horizontal="center" vertical="center" wrapText="1"/>
    </xf>
    <xf numFmtId="0" fontId="7" fillId="0" borderId="4" xfId="26" applyFont="1" applyBorder="1">
      <alignment horizontal="center" vertical="center" wrapText="1"/>
    </xf>
    <xf numFmtId="0" fontId="7" fillId="0" borderId="5" xfId="26" applyFont="1" applyBorder="1">
      <alignment horizontal="center" vertical="center" wrapText="1"/>
    </xf>
    <xf numFmtId="0" fontId="1" fillId="0" borderId="1" xfId="14">
      <alignment horizontal="left" wrapText="1"/>
    </xf>
    <xf numFmtId="0" fontId="7" fillId="0" borderId="2" xfId="11" applyFont="1">
      <alignment horizontal="left"/>
    </xf>
    <xf numFmtId="4" fontId="7" fillId="0" borderId="2" xfId="12" applyFont="1" applyFill="1">
      <alignment horizontal="right" vertical="top" shrinkToFit="1"/>
    </xf>
  </cellXfs>
  <cellStyles count="27">
    <cellStyle name="br" xfId="17" xr:uid="{00000000-0005-0000-0000-000000000000}"/>
    <cellStyle name="col" xfId="16" xr:uid="{00000000-0005-0000-0000-000001000000}"/>
    <cellStyle name="style0" xfId="18" xr:uid="{00000000-0005-0000-0000-000002000000}"/>
    <cellStyle name="td" xfId="19" xr:uid="{00000000-0005-0000-0000-000003000000}"/>
    <cellStyle name="tr" xfId="15" xr:uid="{00000000-0005-0000-0000-000004000000}"/>
    <cellStyle name="xl21" xfId="20" xr:uid="{00000000-0005-0000-0000-000005000000}"/>
    <cellStyle name="xl22" xfId="6" xr:uid="{00000000-0005-0000-0000-000006000000}"/>
    <cellStyle name="xl23" xfId="21" xr:uid="{00000000-0005-0000-0000-000007000000}"/>
    <cellStyle name="xl24" xfId="2" xr:uid="{00000000-0005-0000-0000-000008000000}"/>
    <cellStyle name="xl25" xfId="8" xr:uid="{00000000-0005-0000-0000-000009000000}"/>
    <cellStyle name="xl26" xfId="11" xr:uid="{00000000-0005-0000-0000-00000A000000}"/>
    <cellStyle name="xl27" xfId="22" xr:uid="{00000000-0005-0000-0000-00000B000000}"/>
    <cellStyle name="xl28" xfId="12" xr:uid="{00000000-0005-0000-0000-00000C000000}"/>
    <cellStyle name="xl29" xfId="1" xr:uid="{00000000-0005-0000-0000-00000D000000}"/>
    <cellStyle name="xl30" xfId="14" xr:uid="{00000000-0005-0000-0000-00000E000000}"/>
    <cellStyle name="xl31" xfId="23" xr:uid="{00000000-0005-0000-0000-00000F000000}"/>
    <cellStyle name="xl32" xfId="13" xr:uid="{00000000-0005-0000-0000-000010000000}"/>
    <cellStyle name="xl33" xfId="3" xr:uid="{00000000-0005-0000-0000-000011000000}"/>
    <cellStyle name="xl34" xfId="4" xr:uid="{00000000-0005-0000-0000-000012000000}"/>
    <cellStyle name="xl35" xfId="5" xr:uid="{00000000-0005-0000-0000-000013000000}"/>
    <cellStyle name="xl36" xfId="24" xr:uid="{00000000-0005-0000-0000-000014000000}"/>
    <cellStyle name="xl37" xfId="7" xr:uid="{00000000-0005-0000-0000-000015000000}"/>
    <cellStyle name="xl38" xfId="9" xr:uid="{00000000-0005-0000-0000-000016000000}"/>
    <cellStyle name="xl39" xfId="10" xr:uid="{00000000-0005-0000-0000-000017000000}"/>
    <cellStyle name="xl43" xfId="25" xr:uid="{00000000-0005-0000-0000-000018000000}"/>
    <cellStyle name="xl53" xfId="26" xr:uid="{00000000-0005-0000-0000-000019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7"/>
  <sheetViews>
    <sheetView showGridLines="0" tabSelected="1" zoomScaleNormal="100" zoomScaleSheetLayoutView="100" workbookViewId="0">
      <pane ySplit="4" topLeftCell="A23" activePane="bottomLeft" state="frozen"/>
      <selection pane="bottomLeft" activeCell="A32" sqref="A32"/>
    </sheetView>
  </sheetViews>
  <sheetFormatPr defaultRowHeight="15" x14ac:dyDescent="0.25"/>
  <cols>
    <col min="1" max="1" width="57.42578125" style="1" customWidth="1"/>
    <col min="2" max="2" width="14" style="1" customWidth="1"/>
    <col min="3" max="8" width="9.140625" style="1" hidden="1"/>
    <col min="9" max="9" width="17.85546875" style="1" customWidth="1"/>
    <col min="10" max="10" width="18.42578125" style="1" customWidth="1"/>
    <col min="11" max="13" width="9.140625" style="1" hidden="1"/>
    <col min="14" max="14" width="18.42578125" style="1" customWidth="1"/>
    <col min="15" max="15" width="17" style="1" customWidth="1"/>
    <col min="16" max="16" width="9.140625" style="1" hidden="1"/>
    <col min="17" max="17" width="17" style="1" customWidth="1"/>
    <col min="18" max="18" width="9.140625" style="1" customWidth="1"/>
    <col min="19" max="16384" width="9.140625" style="1"/>
  </cols>
  <sheetData>
    <row r="1" spans="1:18" ht="45.75" customHeight="1" x14ac:dyDescent="0.25">
      <c r="A1" s="10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  <c r="Q1" s="11"/>
      <c r="R1" s="2"/>
    </row>
    <row r="2" spans="1:18" ht="21.75" customHeight="1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3"/>
      <c r="R2" s="2"/>
    </row>
    <row r="3" spans="1:18" ht="38.25" customHeight="1" x14ac:dyDescent="0.25">
      <c r="A3" s="9" t="s">
        <v>1</v>
      </c>
      <c r="B3" s="9" t="s">
        <v>2</v>
      </c>
      <c r="C3" s="9" t="s">
        <v>3</v>
      </c>
      <c r="D3" s="9" t="s">
        <v>3</v>
      </c>
      <c r="E3" s="9" t="s">
        <v>3</v>
      </c>
      <c r="F3" s="9" t="s">
        <v>3</v>
      </c>
      <c r="G3" s="9" t="s">
        <v>3</v>
      </c>
      <c r="H3" s="9" t="s">
        <v>3</v>
      </c>
      <c r="I3" s="14" t="s">
        <v>45</v>
      </c>
      <c r="J3" s="15" t="s">
        <v>46</v>
      </c>
      <c r="K3" s="8" t="s">
        <v>41</v>
      </c>
      <c r="L3" s="14" t="s">
        <v>39</v>
      </c>
      <c r="M3" s="8" t="s">
        <v>40</v>
      </c>
      <c r="N3" s="8" t="s">
        <v>42</v>
      </c>
      <c r="O3" s="8" t="s">
        <v>47</v>
      </c>
      <c r="P3" s="9" t="s">
        <v>3</v>
      </c>
      <c r="Q3" s="8" t="s">
        <v>48</v>
      </c>
      <c r="R3" s="2"/>
    </row>
    <row r="4" spans="1:18" x14ac:dyDescent="0.25">
      <c r="A4" s="9"/>
      <c r="B4" s="9"/>
      <c r="C4" s="9"/>
      <c r="D4" s="9"/>
      <c r="E4" s="9"/>
      <c r="F4" s="9"/>
      <c r="G4" s="9"/>
      <c r="H4" s="9"/>
      <c r="I4" s="14"/>
      <c r="J4" s="16"/>
      <c r="K4" s="8"/>
      <c r="L4" s="14"/>
      <c r="M4" s="8"/>
      <c r="N4" s="8"/>
      <c r="O4" s="8"/>
      <c r="P4" s="9"/>
      <c r="Q4" s="8"/>
      <c r="R4" s="2"/>
    </row>
    <row r="5" spans="1:18" ht="38.25" x14ac:dyDescent="0.25">
      <c r="A5" s="4" t="s">
        <v>4</v>
      </c>
      <c r="B5" s="5" t="s">
        <v>5</v>
      </c>
      <c r="C5" s="5"/>
      <c r="D5" s="5"/>
      <c r="E5" s="5"/>
      <c r="F5" s="5"/>
      <c r="G5" s="5"/>
      <c r="H5" s="6">
        <v>0</v>
      </c>
      <c r="I5" s="6">
        <v>500000</v>
      </c>
      <c r="J5" s="6">
        <v>0</v>
      </c>
      <c r="K5" s="6">
        <v>0</v>
      </c>
      <c r="L5" s="6">
        <v>0</v>
      </c>
      <c r="M5" s="6">
        <v>183900</v>
      </c>
      <c r="N5" s="6">
        <v>0</v>
      </c>
      <c r="O5" s="7">
        <f>SUM(J5/I5)</f>
        <v>0</v>
      </c>
      <c r="P5" s="6">
        <v>0</v>
      </c>
      <c r="Q5" s="7">
        <v>0</v>
      </c>
      <c r="R5" s="2"/>
    </row>
    <row r="6" spans="1:18" ht="38.25" x14ac:dyDescent="0.25">
      <c r="A6" s="4" t="s">
        <v>6</v>
      </c>
      <c r="B6" s="5" t="s">
        <v>7</v>
      </c>
      <c r="C6" s="5"/>
      <c r="D6" s="5"/>
      <c r="E6" s="5"/>
      <c r="F6" s="5"/>
      <c r="G6" s="5"/>
      <c r="H6" s="6">
        <v>0</v>
      </c>
      <c r="I6" s="6">
        <v>14475591.050000001</v>
      </c>
      <c r="J6" s="6">
        <v>14298165.85</v>
      </c>
      <c r="K6" s="6">
        <v>0</v>
      </c>
      <c r="L6" s="6">
        <v>0</v>
      </c>
      <c r="M6" s="6">
        <v>8942174.5800000001</v>
      </c>
      <c r="N6" s="6">
        <v>11016597.57</v>
      </c>
      <c r="O6" s="7">
        <f t="shared" ref="O6:O25" si="0">SUM(J6/I6)</f>
        <v>0.98774314641888139</v>
      </c>
      <c r="P6" s="6">
        <v>0</v>
      </c>
      <c r="Q6" s="7">
        <f t="shared" ref="Q6:Q15" si="1">SUM(J6/N6)</f>
        <v>1.2978749345384319</v>
      </c>
      <c r="R6" s="2"/>
    </row>
    <row r="7" spans="1:18" ht="25.5" x14ac:dyDescent="0.25">
      <c r="A7" s="4" t="s">
        <v>8</v>
      </c>
      <c r="B7" s="5" t="s">
        <v>9</v>
      </c>
      <c r="C7" s="5"/>
      <c r="D7" s="5"/>
      <c r="E7" s="5"/>
      <c r="F7" s="5"/>
      <c r="G7" s="5"/>
      <c r="H7" s="6">
        <v>0</v>
      </c>
      <c r="I7" s="6">
        <v>543002650.24000001</v>
      </c>
      <c r="J7" s="6">
        <v>469461724.70999998</v>
      </c>
      <c r="K7" s="6">
        <v>0</v>
      </c>
      <c r="L7" s="6">
        <v>0</v>
      </c>
      <c r="M7" s="6">
        <v>327178577.39999998</v>
      </c>
      <c r="N7" s="6">
        <v>369647120.69</v>
      </c>
      <c r="O7" s="7">
        <f t="shared" si="0"/>
        <v>0.86456617569454608</v>
      </c>
      <c r="P7" s="6">
        <v>0</v>
      </c>
      <c r="Q7" s="7">
        <f t="shared" si="1"/>
        <v>1.2700267320726901</v>
      </c>
      <c r="R7" s="2"/>
    </row>
    <row r="8" spans="1:18" ht="38.25" x14ac:dyDescent="0.25">
      <c r="A8" s="4" t="s">
        <v>10</v>
      </c>
      <c r="B8" s="5" t="s">
        <v>11</v>
      </c>
      <c r="C8" s="5"/>
      <c r="D8" s="5"/>
      <c r="E8" s="5"/>
      <c r="F8" s="5"/>
      <c r="G8" s="5"/>
      <c r="H8" s="6">
        <v>0</v>
      </c>
      <c r="I8" s="6">
        <v>1194646.47</v>
      </c>
      <c r="J8" s="6">
        <v>1146092</v>
      </c>
      <c r="K8" s="6">
        <v>0</v>
      </c>
      <c r="L8" s="6">
        <v>0</v>
      </c>
      <c r="M8" s="6">
        <v>721998.86</v>
      </c>
      <c r="N8" s="6">
        <v>2071970.4</v>
      </c>
      <c r="O8" s="7">
        <f t="shared" si="0"/>
        <v>0.95935662037322222</v>
      </c>
      <c r="P8" s="6">
        <v>0</v>
      </c>
      <c r="Q8" s="7">
        <f t="shared" si="1"/>
        <v>0.55314110664901395</v>
      </c>
      <c r="R8" s="2"/>
    </row>
    <row r="9" spans="1:18" x14ac:dyDescent="0.25">
      <c r="A9" s="4" t="s">
        <v>12</v>
      </c>
      <c r="B9" s="5" t="s">
        <v>13</v>
      </c>
      <c r="C9" s="5"/>
      <c r="D9" s="5"/>
      <c r="E9" s="5"/>
      <c r="F9" s="5"/>
      <c r="G9" s="5"/>
      <c r="H9" s="6">
        <v>0</v>
      </c>
      <c r="I9" s="6">
        <v>99181.6</v>
      </c>
      <c r="J9" s="6">
        <v>99181.6</v>
      </c>
      <c r="K9" s="6">
        <v>0</v>
      </c>
      <c r="L9" s="6">
        <v>0</v>
      </c>
      <c r="M9" s="6">
        <v>264462.5</v>
      </c>
      <c r="N9" s="6">
        <v>959212.5</v>
      </c>
      <c r="O9" s="7">
        <f t="shared" si="0"/>
        <v>1</v>
      </c>
      <c r="P9" s="6">
        <v>0</v>
      </c>
      <c r="Q9" s="7">
        <f t="shared" si="1"/>
        <v>0.10339898614749078</v>
      </c>
      <c r="R9" s="2"/>
    </row>
    <row r="10" spans="1:18" ht="25.5" x14ac:dyDescent="0.25">
      <c r="A10" s="4" t="s">
        <v>14</v>
      </c>
      <c r="B10" s="5" t="s">
        <v>15</v>
      </c>
      <c r="C10" s="5"/>
      <c r="D10" s="5"/>
      <c r="E10" s="5"/>
      <c r="F10" s="5"/>
      <c r="G10" s="5"/>
      <c r="H10" s="6">
        <v>0</v>
      </c>
      <c r="I10" s="6">
        <v>1258823.8999999999</v>
      </c>
      <c r="J10" s="6">
        <v>1218376.7</v>
      </c>
      <c r="K10" s="6">
        <v>0</v>
      </c>
      <c r="L10" s="6">
        <v>0</v>
      </c>
      <c r="M10" s="6">
        <v>2396347.7599999998</v>
      </c>
      <c r="N10" s="6">
        <v>2085454.22</v>
      </c>
      <c r="O10" s="7">
        <f t="shared" si="0"/>
        <v>0.96786905618808161</v>
      </c>
      <c r="P10" s="6">
        <v>0</v>
      </c>
      <c r="Q10" s="7">
        <f t="shared" si="1"/>
        <v>0.58422605891583657</v>
      </c>
      <c r="R10" s="2"/>
    </row>
    <row r="11" spans="1:18" ht="25.5" x14ac:dyDescent="0.25">
      <c r="A11" s="4" t="s">
        <v>16</v>
      </c>
      <c r="B11" s="5" t="s">
        <v>17</v>
      </c>
      <c r="C11" s="5"/>
      <c r="D11" s="5"/>
      <c r="E11" s="5"/>
      <c r="F11" s="5"/>
      <c r="G11" s="5"/>
      <c r="H11" s="6">
        <v>0</v>
      </c>
      <c r="I11" s="6">
        <v>977489.08</v>
      </c>
      <c r="J11" s="6">
        <v>769162.8</v>
      </c>
      <c r="K11" s="6">
        <v>0</v>
      </c>
      <c r="L11" s="6">
        <v>0</v>
      </c>
      <c r="M11" s="6">
        <v>1516951.49</v>
      </c>
      <c r="N11" s="6">
        <v>492870.69</v>
      </c>
      <c r="O11" s="7">
        <f t="shared" si="0"/>
        <v>0.78687610505070815</v>
      </c>
      <c r="P11" s="6">
        <v>0</v>
      </c>
      <c r="Q11" s="7">
        <f t="shared" si="1"/>
        <v>1.5605772783932434</v>
      </c>
      <c r="R11" s="2"/>
    </row>
    <row r="12" spans="1:18" ht="51" x14ac:dyDescent="0.25">
      <c r="A12" s="4" t="s">
        <v>18</v>
      </c>
      <c r="B12" s="5" t="s">
        <v>19</v>
      </c>
      <c r="C12" s="5"/>
      <c r="D12" s="5"/>
      <c r="E12" s="5"/>
      <c r="F12" s="5"/>
      <c r="G12" s="5"/>
      <c r="H12" s="6">
        <v>0</v>
      </c>
      <c r="I12" s="6">
        <v>89500</v>
      </c>
      <c r="J12" s="6">
        <v>89500</v>
      </c>
      <c r="K12" s="6">
        <v>0</v>
      </c>
      <c r="L12" s="6">
        <v>0</v>
      </c>
      <c r="M12" s="6">
        <v>30000</v>
      </c>
      <c r="N12" s="6">
        <v>513758.32</v>
      </c>
      <c r="O12" s="7">
        <f t="shared" si="0"/>
        <v>1</v>
      </c>
      <c r="P12" s="6">
        <v>0</v>
      </c>
      <c r="Q12" s="7">
        <f t="shared" si="1"/>
        <v>0.17420642453050686</v>
      </c>
      <c r="R12" s="2"/>
    </row>
    <row r="13" spans="1:18" ht="25.5" x14ac:dyDescent="0.25">
      <c r="A13" s="4" t="s">
        <v>20</v>
      </c>
      <c r="B13" s="5" t="s">
        <v>21</v>
      </c>
      <c r="C13" s="5"/>
      <c r="D13" s="5"/>
      <c r="E13" s="5"/>
      <c r="F13" s="5"/>
      <c r="G13" s="5"/>
      <c r="H13" s="6">
        <v>0</v>
      </c>
      <c r="I13" s="6">
        <v>4169849.35</v>
      </c>
      <c r="J13" s="6">
        <v>4163848.45</v>
      </c>
      <c r="K13" s="6">
        <v>0</v>
      </c>
      <c r="L13" s="6">
        <v>0</v>
      </c>
      <c r="M13" s="6">
        <v>3197674.38</v>
      </c>
      <c r="N13" s="6">
        <v>3633218.64</v>
      </c>
      <c r="O13" s="7">
        <f t="shared" si="0"/>
        <v>0.99856088326068659</v>
      </c>
      <c r="P13" s="6">
        <v>0</v>
      </c>
      <c r="Q13" s="7">
        <f t="shared" si="1"/>
        <v>1.1460495121757934</v>
      </c>
      <c r="R13" s="2"/>
    </row>
    <row r="14" spans="1:18" ht="38.25" x14ac:dyDescent="0.25">
      <c r="A14" s="4" t="s">
        <v>49</v>
      </c>
      <c r="B14" s="5" t="s">
        <v>50</v>
      </c>
      <c r="C14" s="5"/>
      <c r="D14" s="5"/>
      <c r="E14" s="5"/>
      <c r="F14" s="5"/>
      <c r="G14" s="5"/>
      <c r="H14" s="6"/>
      <c r="I14" s="6">
        <v>3275879</v>
      </c>
      <c r="J14" s="6">
        <v>3275667</v>
      </c>
      <c r="K14" s="6"/>
      <c r="L14" s="6"/>
      <c r="M14" s="6"/>
      <c r="N14" s="6">
        <v>0</v>
      </c>
      <c r="O14" s="7">
        <f t="shared" si="0"/>
        <v>0.99993528454500302</v>
      </c>
      <c r="P14" s="6"/>
      <c r="Q14" s="7">
        <v>0</v>
      </c>
      <c r="R14" s="2"/>
    </row>
    <row r="15" spans="1:18" ht="25.5" x14ac:dyDescent="0.25">
      <c r="A15" s="4" t="s">
        <v>22</v>
      </c>
      <c r="B15" s="5" t="s">
        <v>23</v>
      </c>
      <c r="C15" s="5"/>
      <c r="D15" s="5"/>
      <c r="E15" s="5"/>
      <c r="F15" s="5"/>
      <c r="G15" s="5"/>
      <c r="H15" s="6">
        <v>0</v>
      </c>
      <c r="I15" s="6">
        <v>727534.97</v>
      </c>
      <c r="J15" s="6">
        <v>727534.97</v>
      </c>
      <c r="K15" s="6">
        <v>0</v>
      </c>
      <c r="L15" s="6">
        <v>0</v>
      </c>
      <c r="M15" s="6">
        <v>534736.67000000004</v>
      </c>
      <c r="N15" s="6">
        <v>575599.91</v>
      </c>
      <c r="O15" s="7">
        <f t="shared" si="0"/>
        <v>1</v>
      </c>
      <c r="P15" s="6">
        <v>0</v>
      </c>
      <c r="Q15" s="7">
        <f t="shared" si="1"/>
        <v>1.2639594922799762</v>
      </c>
      <c r="R15" s="2"/>
    </row>
    <row r="16" spans="1:18" ht="38.25" x14ac:dyDescent="0.25">
      <c r="A16" s="4" t="s">
        <v>43</v>
      </c>
      <c r="B16" s="5">
        <v>1400000000</v>
      </c>
      <c r="C16" s="5"/>
      <c r="D16" s="5"/>
      <c r="E16" s="5"/>
      <c r="F16" s="5"/>
      <c r="G16" s="5"/>
      <c r="H16" s="6"/>
      <c r="I16" s="6">
        <v>0</v>
      </c>
      <c r="J16" s="6">
        <v>0</v>
      </c>
      <c r="K16" s="6"/>
      <c r="L16" s="6"/>
      <c r="M16" s="6"/>
      <c r="N16" s="6">
        <v>31051</v>
      </c>
      <c r="O16" s="7">
        <v>0</v>
      </c>
      <c r="P16" s="6"/>
      <c r="Q16" s="7">
        <v>0</v>
      </c>
      <c r="R16" s="2"/>
    </row>
    <row r="17" spans="1:18" ht="38.25" x14ac:dyDescent="0.25">
      <c r="A17" s="4" t="s">
        <v>24</v>
      </c>
      <c r="B17" s="5" t="s">
        <v>25</v>
      </c>
      <c r="C17" s="5"/>
      <c r="D17" s="5"/>
      <c r="E17" s="5"/>
      <c r="F17" s="5"/>
      <c r="G17" s="5"/>
      <c r="H17" s="6">
        <v>0</v>
      </c>
      <c r="I17" s="6">
        <v>37283509.219999999</v>
      </c>
      <c r="J17" s="6">
        <v>35981311.68</v>
      </c>
      <c r="K17" s="6">
        <v>0</v>
      </c>
      <c r="L17" s="6">
        <v>0</v>
      </c>
      <c r="M17" s="6">
        <v>10580783.35</v>
      </c>
      <c r="N17" s="6">
        <v>55844556.490000002</v>
      </c>
      <c r="O17" s="7">
        <f t="shared" si="0"/>
        <v>0.96507309619606674</v>
      </c>
      <c r="P17" s="6">
        <v>0</v>
      </c>
      <c r="Q17" s="7">
        <f>SUM(J17/N17)</f>
        <v>0.64431188895632319</v>
      </c>
      <c r="R17" s="2"/>
    </row>
    <row r="18" spans="1:18" ht="38.25" x14ac:dyDescent="0.25">
      <c r="A18" s="4" t="s">
        <v>26</v>
      </c>
      <c r="B18" s="5" t="s">
        <v>27</v>
      </c>
      <c r="C18" s="5"/>
      <c r="D18" s="5"/>
      <c r="E18" s="5"/>
      <c r="F18" s="5"/>
      <c r="G18" s="5"/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30000</v>
      </c>
      <c r="N18" s="6">
        <v>192680.1</v>
      </c>
      <c r="O18" s="7">
        <v>0</v>
      </c>
      <c r="P18" s="6">
        <v>0</v>
      </c>
      <c r="Q18" s="7">
        <f>SUM(J18/N18)</f>
        <v>0</v>
      </c>
      <c r="R18" s="2"/>
    </row>
    <row r="19" spans="1:18" ht="25.5" x14ac:dyDescent="0.25">
      <c r="A19" s="4" t="s">
        <v>28</v>
      </c>
      <c r="B19" s="5" t="s">
        <v>29</v>
      </c>
      <c r="C19" s="5"/>
      <c r="D19" s="5"/>
      <c r="E19" s="5"/>
      <c r="F19" s="5"/>
      <c r="G19" s="5"/>
      <c r="H19" s="6">
        <v>0</v>
      </c>
      <c r="I19" s="6">
        <v>800000</v>
      </c>
      <c r="J19" s="6">
        <v>430643.54</v>
      </c>
      <c r="K19" s="6">
        <v>0</v>
      </c>
      <c r="L19" s="6">
        <v>0</v>
      </c>
      <c r="M19" s="6">
        <v>100000</v>
      </c>
      <c r="N19" s="6">
        <v>749170.08</v>
      </c>
      <c r="O19" s="7">
        <f t="shared" si="0"/>
        <v>0.53830442499999998</v>
      </c>
      <c r="P19" s="6">
        <v>0</v>
      </c>
      <c r="Q19" s="7">
        <v>0</v>
      </c>
      <c r="R19" s="2"/>
    </row>
    <row r="20" spans="1:18" ht="25.5" x14ac:dyDescent="0.25">
      <c r="A20" s="4" t="s">
        <v>51</v>
      </c>
      <c r="B20" s="5" t="s">
        <v>52</v>
      </c>
      <c r="C20" s="5"/>
      <c r="D20" s="5"/>
      <c r="E20" s="5"/>
      <c r="F20" s="5"/>
      <c r="G20" s="5"/>
      <c r="H20" s="6"/>
      <c r="I20" s="6">
        <v>0</v>
      </c>
      <c r="J20" s="6">
        <v>0</v>
      </c>
      <c r="K20" s="6"/>
      <c r="L20" s="6"/>
      <c r="M20" s="6"/>
      <c r="N20" s="6">
        <v>0</v>
      </c>
      <c r="O20" s="7">
        <v>0</v>
      </c>
      <c r="P20" s="6"/>
      <c r="Q20" s="7">
        <v>0</v>
      </c>
      <c r="R20" s="2"/>
    </row>
    <row r="21" spans="1:18" ht="38.25" x14ac:dyDescent="0.25">
      <c r="A21" s="4" t="s">
        <v>30</v>
      </c>
      <c r="B21" s="5" t="s">
        <v>31</v>
      </c>
      <c r="C21" s="5"/>
      <c r="D21" s="5"/>
      <c r="E21" s="5"/>
      <c r="F21" s="5"/>
      <c r="G21" s="5"/>
      <c r="H21" s="6">
        <v>0</v>
      </c>
      <c r="I21" s="6">
        <v>1581832.66</v>
      </c>
      <c r="J21" s="6">
        <v>211301.33</v>
      </c>
      <c r="K21" s="6">
        <v>0</v>
      </c>
      <c r="L21" s="6">
        <v>0</v>
      </c>
      <c r="M21" s="6">
        <v>4017640.63</v>
      </c>
      <c r="N21" s="6">
        <v>327908</v>
      </c>
      <c r="O21" s="7">
        <f t="shared" si="0"/>
        <v>0.13358007793314874</v>
      </c>
      <c r="P21" s="6">
        <v>0</v>
      </c>
      <c r="Q21" s="7">
        <f>SUM(J21/N21)</f>
        <v>0.64439211608133984</v>
      </c>
      <c r="R21" s="2"/>
    </row>
    <row r="22" spans="1:18" ht="51" x14ac:dyDescent="0.25">
      <c r="A22" s="4" t="s">
        <v>32</v>
      </c>
      <c r="B22" s="5" t="s">
        <v>33</v>
      </c>
      <c r="C22" s="5"/>
      <c r="D22" s="5"/>
      <c r="E22" s="5"/>
      <c r="F22" s="5"/>
      <c r="G22" s="5"/>
      <c r="H22" s="6">
        <v>0</v>
      </c>
      <c r="I22" s="6">
        <v>12000</v>
      </c>
      <c r="J22" s="6">
        <v>12000</v>
      </c>
      <c r="K22" s="6">
        <v>0</v>
      </c>
      <c r="L22" s="6">
        <v>0</v>
      </c>
      <c r="M22" s="6">
        <v>10000</v>
      </c>
      <c r="N22" s="6">
        <v>11000</v>
      </c>
      <c r="O22" s="7">
        <f t="shared" si="0"/>
        <v>1</v>
      </c>
      <c r="P22" s="6">
        <v>0</v>
      </c>
      <c r="Q22" s="7">
        <v>0</v>
      </c>
      <c r="R22" s="2"/>
    </row>
    <row r="23" spans="1:18" ht="25.5" x14ac:dyDescent="0.25">
      <c r="A23" s="4" t="s">
        <v>34</v>
      </c>
      <c r="B23" s="5" t="s">
        <v>35</v>
      </c>
      <c r="C23" s="5"/>
      <c r="D23" s="5"/>
      <c r="E23" s="5"/>
      <c r="F23" s="5"/>
      <c r="G23" s="5"/>
      <c r="H23" s="6">
        <v>0</v>
      </c>
      <c r="I23" s="6">
        <v>5366218.32</v>
      </c>
      <c r="J23" s="6">
        <v>4919710.24</v>
      </c>
      <c r="K23" s="6">
        <v>0</v>
      </c>
      <c r="L23" s="6">
        <v>0</v>
      </c>
      <c r="M23" s="6">
        <v>1483583.2</v>
      </c>
      <c r="N23" s="6">
        <v>2778785.62</v>
      </c>
      <c r="O23" s="7">
        <f t="shared" si="0"/>
        <v>0.91679278527750996</v>
      </c>
      <c r="P23" s="6">
        <v>0</v>
      </c>
      <c r="Q23" s="7">
        <v>0</v>
      </c>
      <c r="R23" s="2"/>
    </row>
    <row r="24" spans="1:18" ht="25.5" x14ac:dyDescent="0.25">
      <c r="A24" s="4" t="s">
        <v>36</v>
      </c>
      <c r="B24" s="5" t="s">
        <v>37</v>
      </c>
      <c r="C24" s="5"/>
      <c r="D24" s="5"/>
      <c r="E24" s="5"/>
      <c r="F24" s="5"/>
      <c r="G24" s="5"/>
      <c r="H24" s="6">
        <v>0</v>
      </c>
      <c r="I24" s="6">
        <v>186000</v>
      </c>
      <c r="J24" s="6">
        <v>186000</v>
      </c>
      <c r="K24" s="6">
        <v>0</v>
      </c>
      <c r="L24" s="6">
        <v>0</v>
      </c>
      <c r="M24" s="6">
        <v>66125</v>
      </c>
      <c r="N24" s="6">
        <v>242857.14</v>
      </c>
      <c r="O24" s="7">
        <f t="shared" si="0"/>
        <v>1</v>
      </c>
      <c r="P24" s="6">
        <v>0</v>
      </c>
      <c r="Q24" s="7">
        <v>0</v>
      </c>
      <c r="R24" s="2"/>
    </row>
    <row r="25" spans="1:18" ht="12.75" customHeight="1" x14ac:dyDescent="0.25">
      <c r="A25" s="18" t="s">
        <v>38</v>
      </c>
      <c r="B25" s="18"/>
      <c r="C25" s="18"/>
      <c r="D25" s="18"/>
      <c r="E25" s="18"/>
      <c r="F25" s="18"/>
      <c r="G25" s="18"/>
      <c r="H25" s="19">
        <v>0</v>
      </c>
      <c r="I25" s="19">
        <f>SUM(I5:I24)</f>
        <v>615000705.86000013</v>
      </c>
      <c r="J25" s="19">
        <f>SUM(J5:J24)</f>
        <v>536990220.87000012</v>
      </c>
      <c r="K25" s="19">
        <v>0</v>
      </c>
      <c r="L25" s="19">
        <v>0</v>
      </c>
      <c r="M25" s="19">
        <v>430347186.49000001</v>
      </c>
      <c r="N25" s="19">
        <f>SUM(N5:N24)</f>
        <v>451173811.37</v>
      </c>
      <c r="O25" s="7">
        <f t="shared" si="0"/>
        <v>0.87315382852949364</v>
      </c>
      <c r="P25" s="19">
        <v>0</v>
      </c>
      <c r="Q25" s="7">
        <f>SUM(J25/N25)</f>
        <v>1.1902069830680477</v>
      </c>
      <c r="R25" s="2"/>
    </row>
    <row r="26" spans="1:18" ht="12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 t="s">
        <v>3</v>
      </c>
      <c r="N26" s="2"/>
      <c r="O26" s="2"/>
      <c r="P26" s="2"/>
      <c r="Q26" s="2"/>
      <c r="R26" s="2"/>
    </row>
    <row r="27" spans="1:18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3"/>
      <c r="K27" s="3"/>
      <c r="L27" s="3"/>
      <c r="M27" s="3"/>
      <c r="N27" s="3"/>
      <c r="O27" s="3"/>
      <c r="P27" s="3"/>
      <c r="Q27" s="3"/>
      <c r="R27" s="2"/>
    </row>
  </sheetData>
  <mergeCells count="21">
    <mergeCell ref="A27:I27"/>
    <mergeCell ref="A25:G25"/>
    <mergeCell ref="H3:H4"/>
    <mergeCell ref="I3:I4"/>
    <mergeCell ref="C3:C4"/>
    <mergeCell ref="O3:O4"/>
    <mergeCell ref="P3:P4"/>
    <mergeCell ref="Q3:Q4"/>
    <mergeCell ref="A1:Q1"/>
    <mergeCell ref="A2:Q2"/>
    <mergeCell ref="A3:A4"/>
    <mergeCell ref="B3:B4"/>
    <mergeCell ref="G3:G4"/>
    <mergeCell ref="N3:N4"/>
    <mergeCell ref="M3:M4"/>
    <mergeCell ref="L3:L4"/>
    <mergeCell ref="J3:J4"/>
    <mergeCell ref="K3:K4"/>
    <mergeCell ref="D3:D4"/>
    <mergeCell ref="E3:E4"/>
    <mergeCell ref="F3:F4"/>
  </mergeCells>
  <pageMargins left="0.59027779999999996" right="0.59027779999999996" top="0.59027779999999996" bottom="0.59027779999999996" header="0.39374999999999999" footer="0.39374999999999999"/>
  <pageSetup paperSize="9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Аналитика по расходам (РОСПИСЬ)&lt;/VariantName&gt;&#10;  &lt;VariantLink&gt;42763927&lt;/VariantLink&gt;&#10;  &lt;ReportCode&gt;72BBBA15878A4EF19B9210B5C112B4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15C41B9-2DD0-478C-83A8-095EF4FF4D2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район</vt:lpstr>
      <vt:lpstr>район!Заголовки_для_печати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Соловьева</dc:creator>
  <cp:lastModifiedBy>Eko</cp:lastModifiedBy>
  <dcterms:created xsi:type="dcterms:W3CDTF">2023-02-13T06:33:28Z</dcterms:created>
  <dcterms:modified xsi:type="dcterms:W3CDTF">2025-04-07T10:58:17Z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Аналитика по расходам (РОСПИСЬ)(3).xlsx</vt:lpwstr>
  </property>
  <property fmtid="{D5CDD505-2E9C-101B-9397-08002B2CF9AE}" pid="4" name="Версия клиента">
    <vt:lpwstr>21.2.18.3100 (.NET 4.0)</vt:lpwstr>
  </property>
  <property fmtid="{D5CDD505-2E9C-101B-9397-08002B2CF9AE}" pid="5" name="Версия базы">
    <vt:lpwstr>21.2.2622.32065798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bud_22</vt:lpwstr>
  </property>
  <property fmtid="{D5CDD505-2E9C-101B-9397-08002B2CF9AE}" pid="9" name="Пользователь">
    <vt:lpwstr>роспись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