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Finserver\информация\2024 год\Исполнение на сайт\4 квартал\Город\"/>
    </mc:Choice>
  </mc:AlternateContent>
  <xr:revisionPtr revIDLastSave="0" documentId="13_ncr:1_{B1F70918-FBED-48B7-B521-B80458B9B6D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город" sheetId="3" r:id="rId1"/>
  </sheets>
  <externalReferences>
    <externalReference r:id="rId2"/>
  </externalReferences>
  <definedNames>
    <definedName name="_xlnm.Print_Titles" localSheetId="0">город!$3:$4</definedName>
  </definedNames>
  <calcPr calcId="191029"/>
</workbook>
</file>

<file path=xl/calcChain.xml><?xml version="1.0" encoding="utf-8"?>
<calcChain xmlns="http://schemas.openxmlformats.org/spreadsheetml/2006/main">
  <c r="O17" i="3" l="1"/>
  <c r="O18" i="3"/>
  <c r="K18" i="3"/>
  <c r="L18" i="3"/>
  <c r="M18" i="3"/>
  <c r="N18" i="3"/>
  <c r="Q18" i="3" s="1"/>
  <c r="J18" i="3"/>
  <c r="A7" i="3"/>
  <c r="B7" i="3"/>
  <c r="C7" i="3"/>
  <c r="D7" i="3"/>
  <c r="E7" i="3"/>
  <c r="F7" i="3"/>
  <c r="G7" i="3"/>
  <c r="H7" i="3"/>
  <c r="I7" i="3"/>
  <c r="I18" i="3"/>
  <c r="Q6" i="3"/>
  <c r="Q8" i="3"/>
  <c r="Q9" i="3"/>
  <c r="Q10" i="3"/>
  <c r="Q11" i="3"/>
  <c r="Q12" i="3"/>
  <c r="Q13" i="3"/>
  <c r="Q14" i="3"/>
  <c r="Q15" i="3"/>
  <c r="Q16" i="3"/>
  <c r="Q5" i="3"/>
  <c r="O6" i="3" l="1"/>
  <c r="O8" i="3"/>
  <c r="O9" i="3"/>
  <c r="O10" i="3"/>
  <c r="O11" i="3"/>
  <c r="O12" i="3"/>
  <c r="O13" i="3"/>
  <c r="O14" i="3"/>
  <c r="O15" i="3"/>
  <c r="O16" i="3"/>
  <c r="O5" i="3"/>
</calcChain>
</file>

<file path=xl/sharedStrings.xml><?xml version="1.0" encoding="utf-8"?>
<sst xmlns="http://schemas.openxmlformats.org/spreadsheetml/2006/main" count="45" uniqueCount="38">
  <si>
    <t>Единица измерения: руб.</t>
  </si>
  <si>
    <t>Наименование показателя</t>
  </si>
  <si>
    <t>Ц.ст.</t>
  </si>
  <si>
    <t/>
  </si>
  <si>
    <t>ВСЕГО РАСХОДОВ:</t>
  </si>
  <si>
    <t xml:space="preserve">    Муниципальная программа "Долгосрочная сбалансированность и устойчивость бюджетной системы Приволжского городского поселения"</t>
  </si>
  <si>
    <t>2100000000</t>
  </si>
  <si>
    <t xml:space="preserve">    Муниципальная программа "Развитие культуры, молодежной политики, спорта, туризма и профилактики наркомании в Приволжском городском поселении"</t>
  </si>
  <si>
    <t>2200000000</t>
  </si>
  <si>
    <t xml:space="preserve">    Муниципальная программа "Управление и распоряжение муниципальным имуществом в Приволжском городском поселении"</t>
  </si>
  <si>
    <t>2400000000</t>
  </si>
  <si>
    <t xml:space="preserve">    Муниципальная программа "Безопасный город"</t>
  </si>
  <si>
    <t>2500000000</t>
  </si>
  <si>
    <t xml:space="preserve">    Муниципальная программа "Благоустройство территории Приволжского городского поселения"</t>
  </si>
  <si>
    <t>2600000000</t>
  </si>
  <si>
    <t xml:space="preserve">    Муниципальная программа "Обеспечение доступным и комфортным жильем, объектами инженерной инфраструктуры и услугами ЖКХ населения Приволжского городского поселения"</t>
  </si>
  <si>
    <t>2700000000</t>
  </si>
  <si>
    <t xml:space="preserve">    Муниципальная программа "Содержание общественных бань Приволжского городского поселения"</t>
  </si>
  <si>
    <t>2800000000</t>
  </si>
  <si>
    <t xml:space="preserve">    Муниципальная программа "Комплексное развитие транспортной инфраструктуры Приволжского городского поселения"</t>
  </si>
  <si>
    <t>2900000000</t>
  </si>
  <si>
    <t xml:space="preserve">    Муниципальная программа "Обеспечение оптимальных условий деятельности в административном здании по адресу: Ивановская область, г. Приволжск, ул.Революционная, дом 63"</t>
  </si>
  <si>
    <t>3000000000</t>
  </si>
  <si>
    <t xml:space="preserve">    Муниципальная программа "Организация предоставления государственных и муниципальных услуг на базе МФЦ"</t>
  </si>
  <si>
    <t>3100000000</t>
  </si>
  <si>
    <t xml:space="preserve">    Муниципальная программа "Формирование современной городской среды на территории Приволжского городского поселения"</t>
  </si>
  <si>
    <t>3200000000</t>
  </si>
  <si>
    <t>Исполнение за 2 кв. 2022 года</t>
  </si>
  <si>
    <t>Исполнение за 2 кв. 2022 года, %</t>
  </si>
  <si>
    <t>Уточненная роспись/план 2022 год</t>
  </si>
  <si>
    <t>Исполнение за 4 кв. 2023 года</t>
  </si>
  <si>
    <t>Расходы бюджета Приволжского городского поселения по муниципальным программам за 4 квартал 2024 года в сравнении с соответствующим периодом 2023 года</t>
  </si>
  <si>
    <t>Уточненный план 2024 год</t>
  </si>
  <si>
    <t>Исполнение за 4 кв. 2024 года</t>
  </si>
  <si>
    <t>Исполнение за 4 кв. 2024 года, %</t>
  </si>
  <si>
    <t>Исполнение  за 4 кв. 2024 года в сравнении с 2023 годом, %</t>
  </si>
  <si>
    <t xml:space="preserve">    Муниципальная программа "Градостроительная деятельность на территории Приволжского городского поселения"</t>
  </si>
  <si>
    <t>3300000000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</si>
</sst>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1" xfId="14">
      <alignment horizontal="left" wrapText="1"/>
    </xf>
    <xf numFmtId="1" fontId="7" fillId="0" borderId="2" xfId="8" applyFont="1">
      <alignment horizontal="center" vertical="top" shrinkToFit="1"/>
    </xf>
    <xf numFmtId="4" fontId="9" fillId="0" borderId="2" xfId="9" applyFont="1" applyFill="1">
      <alignment horizontal="right" vertical="top" shrinkToFit="1"/>
    </xf>
    <xf numFmtId="0" fontId="7" fillId="0" borderId="2" xfId="7" applyFont="1">
      <alignment vertical="top" wrapText="1"/>
    </xf>
    <xf numFmtId="4" fontId="7" fillId="0" borderId="2" xfId="9" applyFont="1" applyFill="1">
      <alignment horizontal="right" vertical="top" shrinkToFit="1"/>
    </xf>
    <xf numFmtId="10" fontId="7" fillId="0" borderId="2" xfId="10" applyFont="1" applyFill="1">
      <alignment horizontal="right" vertical="top" shrinkToFit="1"/>
    </xf>
    <xf numFmtId="0" fontId="1" fillId="0" borderId="1" xfId="2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1" xfId="14">
      <alignment horizontal="left" wrapText="1"/>
    </xf>
    <xf numFmtId="0" fontId="7" fillId="0" borderId="2" xfId="6" applyFont="1">
      <alignment horizontal="center" vertical="center" wrapText="1"/>
    </xf>
    <xf numFmtId="0" fontId="7" fillId="0" borderId="3" xfId="25" applyFont="1" applyBorder="1" applyAlignment="1">
      <alignment horizontal="center" vertical="top" wrapText="1"/>
    </xf>
    <xf numFmtId="0" fontId="7" fillId="0" borderId="4" xfId="25" applyFont="1" applyBorder="1" applyAlignment="1">
      <alignment horizontal="center" vertical="top" wrapText="1"/>
    </xf>
    <xf numFmtId="0" fontId="7" fillId="0" borderId="3" xfId="26" applyFont="1" applyBorder="1" applyAlignment="1">
      <alignment horizontal="center" vertical="top" wrapText="1"/>
    </xf>
    <xf numFmtId="0" fontId="7" fillId="0" borderId="4" xfId="26" applyFont="1" applyBorder="1" applyAlignment="1">
      <alignment horizontal="center" vertical="top" wrapText="1"/>
    </xf>
    <xf numFmtId="0" fontId="8" fillId="0" borderId="1" xfId="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5" xfId="5" applyFont="1" applyBorder="1">
      <alignment horizontal="right"/>
    </xf>
    <xf numFmtId="0" fontId="0" fillId="0" borderId="5" xfId="0" applyBorder="1" applyAlignment="1">
      <alignment horizontal="right"/>
    </xf>
    <xf numFmtId="0" fontId="7" fillId="0" borderId="2" xfId="26" applyFont="1" applyAlignment="1">
      <alignment horizontal="center" vertical="top" wrapText="1"/>
    </xf>
    <xf numFmtId="0" fontId="7" fillId="0" borderId="6" xfId="11" applyFont="1" applyBorder="1">
      <alignment horizontal="left"/>
    </xf>
    <xf numFmtId="0" fontId="7" fillId="0" borderId="7" xfId="11" applyFont="1" applyBorder="1">
      <alignment horizontal="left"/>
    </xf>
    <xf numFmtId="0" fontId="7" fillId="0" borderId="8" xfId="11" applyFont="1" applyBorder="1">
      <alignment horizontal="left"/>
    </xf>
    <xf numFmtId="4" fontId="7" fillId="0" borderId="2" xfId="12" applyFont="1" applyFill="1">
      <alignment horizontal="right" vertical="top" shrinkToFit="1"/>
    </xf>
  </cellXfs>
  <cellStyles count="27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xl43" xfId="25" xr:uid="{00000000-0005-0000-0000-000018000000}"/>
    <cellStyle name="xl53" xfId="26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nserver\&#1080;&#1085;&#1092;&#1086;&#1088;&#1084;&#1072;&#1094;&#1080;&#1103;\2024%20&#1075;&#1086;&#1076;\&#1048;&#1089;&#1087;&#1086;&#1083;&#1085;&#1077;&#1085;&#1080;&#1077;%20&#1085;&#1072;%20&#1089;&#1072;&#1081;&#1090;\4%20&#1082;&#1074;&#1072;&#1088;&#1090;&#1072;&#1083;\&#1043;&#1086;&#1088;&#1086;&#1076;\&#1055;&#1088;&#1086;&#1075;&#1088;&#1072;&#1084;&#1084;&#1099;%202024.xlsx" TargetMode="External"/><Relationship Id="rId1" Type="http://schemas.openxmlformats.org/officeDocument/2006/relationships/externalLinkPath" Target="&#1055;&#1088;&#1086;&#1075;&#1088;&#1072;&#1084;&#1084;&#109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3231643246200003300"/>
      <sheetName val="03231643246201063300"/>
    </sheetNames>
    <sheetDataSet>
      <sheetData sheetId="0" refreshError="1"/>
      <sheetData sheetId="1">
        <row r="10">
          <cell r="A10" t="str">
            <v xml:space="preserve">    Муниципальная программы "Развитие субъектов малого и среднего предпринимательства в Приволжском городском поселении"</v>
          </cell>
          <cell r="B10" t="str">
            <v>2300000000</v>
          </cell>
          <cell r="H10">
            <v>0</v>
          </cell>
          <cell r="I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Normal="100" zoomScaleSheetLayoutView="100" workbookViewId="0">
      <pane ySplit="4" topLeftCell="A11" activePane="bottomLeft" state="frozen"/>
      <selection pane="bottomLeft" activeCell="A23" sqref="A23"/>
    </sheetView>
  </sheetViews>
  <sheetFormatPr defaultRowHeight="15" x14ac:dyDescent="0.25"/>
  <cols>
    <col min="1" max="1" width="58.28515625" style="1" customWidth="1"/>
    <col min="2" max="2" width="14" style="1" customWidth="1"/>
    <col min="3" max="8" width="9.140625" style="1" hidden="1"/>
    <col min="9" max="9" width="18.42578125" style="1" customWidth="1"/>
    <col min="10" max="10" width="17.7109375" style="1" customWidth="1"/>
    <col min="11" max="13" width="9.140625" style="1" hidden="1"/>
    <col min="14" max="14" width="17.7109375" style="1" customWidth="1"/>
    <col min="15" max="15" width="14.7109375" style="1" customWidth="1"/>
    <col min="16" max="16" width="9.140625" style="1" hidden="1"/>
    <col min="17" max="17" width="14.7109375" style="1" customWidth="1"/>
    <col min="18" max="18" width="9.140625" style="1" customWidth="1"/>
    <col min="19" max="16384" width="9.140625" style="1"/>
  </cols>
  <sheetData>
    <row r="1" spans="1:18" s="10" customFormat="1" ht="47.25" customHeight="1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18"/>
      <c r="R1" s="9"/>
    </row>
    <row r="2" spans="1:18" ht="26.2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2"/>
    </row>
    <row r="3" spans="1:18" ht="38.25" customHeight="1" x14ac:dyDescent="0.25">
      <c r="A3" s="12" t="s">
        <v>1</v>
      </c>
      <c r="B3" s="12" t="s">
        <v>2</v>
      </c>
      <c r="C3" s="12" t="s">
        <v>3</v>
      </c>
      <c r="D3" s="12" t="s">
        <v>3</v>
      </c>
      <c r="E3" s="12" t="s">
        <v>3</v>
      </c>
      <c r="F3" s="12" t="s">
        <v>3</v>
      </c>
      <c r="G3" s="12" t="s">
        <v>3</v>
      </c>
      <c r="H3" s="12" t="s">
        <v>3</v>
      </c>
      <c r="I3" s="13" t="s">
        <v>32</v>
      </c>
      <c r="J3" s="21" t="s">
        <v>33</v>
      </c>
      <c r="K3" s="15" t="s">
        <v>28</v>
      </c>
      <c r="L3" s="13" t="s">
        <v>29</v>
      </c>
      <c r="M3" s="21" t="s">
        <v>27</v>
      </c>
      <c r="N3" s="21" t="s">
        <v>30</v>
      </c>
      <c r="O3" s="15" t="s">
        <v>34</v>
      </c>
      <c r="P3" s="12" t="s">
        <v>3</v>
      </c>
      <c r="Q3" s="15" t="s">
        <v>35</v>
      </c>
      <c r="R3" s="2"/>
    </row>
    <row r="4" spans="1:18" x14ac:dyDescent="0.25">
      <c r="A4" s="12"/>
      <c r="B4" s="12"/>
      <c r="C4" s="12"/>
      <c r="D4" s="12"/>
      <c r="E4" s="12"/>
      <c r="F4" s="12"/>
      <c r="G4" s="12"/>
      <c r="H4" s="12"/>
      <c r="I4" s="14"/>
      <c r="J4" s="21"/>
      <c r="K4" s="16"/>
      <c r="L4" s="14"/>
      <c r="M4" s="21"/>
      <c r="N4" s="21"/>
      <c r="O4" s="16"/>
      <c r="P4" s="12"/>
      <c r="Q4" s="16"/>
      <c r="R4" s="2"/>
    </row>
    <row r="5" spans="1:18" ht="41.25" customHeight="1" x14ac:dyDescent="0.25">
      <c r="A5" s="6" t="s">
        <v>5</v>
      </c>
      <c r="B5" s="4" t="s">
        <v>6</v>
      </c>
      <c r="C5" s="4"/>
      <c r="D5" s="4"/>
      <c r="E5" s="4"/>
      <c r="F5" s="4"/>
      <c r="G5" s="4"/>
      <c r="H5" s="7">
        <v>0</v>
      </c>
      <c r="I5" s="7">
        <v>501825.13</v>
      </c>
      <c r="J5" s="7">
        <v>1825.13</v>
      </c>
      <c r="K5" s="7">
        <v>0</v>
      </c>
      <c r="L5" s="7">
        <v>0</v>
      </c>
      <c r="M5" s="7">
        <v>85830.14</v>
      </c>
      <c r="N5" s="7">
        <v>33830.17</v>
      </c>
      <c r="O5" s="8">
        <f t="shared" ref="O5:O17" si="0">SUM(J5/I5)</f>
        <v>3.6369840625558154E-3</v>
      </c>
      <c r="P5" s="5">
        <v>0</v>
      </c>
      <c r="Q5" s="8">
        <f>SUM(J5/N5)</f>
        <v>5.3949773234955666E-2</v>
      </c>
      <c r="R5" s="2"/>
    </row>
    <row r="6" spans="1:18" ht="42" customHeight="1" x14ac:dyDescent="0.25">
      <c r="A6" s="6" t="s">
        <v>7</v>
      </c>
      <c r="B6" s="4" t="s">
        <v>8</v>
      </c>
      <c r="C6" s="4"/>
      <c r="D6" s="4"/>
      <c r="E6" s="4"/>
      <c r="F6" s="4"/>
      <c r="G6" s="4"/>
      <c r="H6" s="7">
        <v>0</v>
      </c>
      <c r="I6" s="7">
        <v>57566585.710000001</v>
      </c>
      <c r="J6" s="7">
        <v>55782480.210000001</v>
      </c>
      <c r="K6" s="7">
        <v>0</v>
      </c>
      <c r="L6" s="7">
        <v>0</v>
      </c>
      <c r="M6" s="7">
        <v>45244958.409999996</v>
      </c>
      <c r="N6" s="7">
        <v>50179267.719999999</v>
      </c>
      <c r="O6" s="8">
        <f t="shared" si="0"/>
        <v>0.96900796741728457</v>
      </c>
      <c r="P6" s="5">
        <v>0</v>
      </c>
      <c r="Q6" s="8">
        <f t="shared" ref="Q6:Q16" si="1">SUM(J6/N6)</f>
        <v>1.1116638951621594</v>
      </c>
      <c r="R6" s="2"/>
    </row>
    <row r="7" spans="1:18" ht="42" customHeight="1" x14ac:dyDescent="0.25">
      <c r="A7" s="6" t="str">
        <f>'[1]03231643246201063300'!A10</f>
        <v xml:space="preserve">    Муниципальная программы "Развитие субъектов малого и среднего предпринимательства в Приволжском городском поселении"</v>
      </c>
      <c r="B7" s="4" t="str">
        <f>'[1]03231643246201063300'!B10</f>
        <v>2300000000</v>
      </c>
      <c r="C7" s="4">
        <f>'[1]03231643246201063300'!C10</f>
        <v>0</v>
      </c>
      <c r="D7" s="4">
        <f>'[1]03231643246201063300'!D10</f>
        <v>0</v>
      </c>
      <c r="E7" s="4">
        <f>'[1]03231643246201063300'!E10</f>
        <v>0</v>
      </c>
      <c r="F7" s="4">
        <f>'[1]03231643246201063300'!F10</f>
        <v>0</v>
      </c>
      <c r="G7" s="4">
        <f>'[1]03231643246201063300'!G10</f>
        <v>0</v>
      </c>
      <c r="H7" s="7">
        <f>'[1]03231643246201063300'!H10</f>
        <v>0</v>
      </c>
      <c r="I7" s="7">
        <f>'[1]03231643246201063300'!I10</f>
        <v>0</v>
      </c>
      <c r="J7" s="7">
        <v>0</v>
      </c>
      <c r="K7" s="7"/>
      <c r="L7" s="7"/>
      <c r="M7" s="7"/>
      <c r="N7" s="7">
        <v>0</v>
      </c>
      <c r="O7" s="8">
        <v>0</v>
      </c>
      <c r="P7" s="5"/>
      <c r="Q7" s="8">
        <v>0</v>
      </c>
      <c r="R7" s="2"/>
    </row>
    <row r="8" spans="1:18" ht="38.25" x14ac:dyDescent="0.25">
      <c r="A8" s="6" t="s">
        <v>9</v>
      </c>
      <c r="B8" s="4" t="s">
        <v>10</v>
      </c>
      <c r="C8" s="4"/>
      <c r="D8" s="4"/>
      <c r="E8" s="4"/>
      <c r="F8" s="4"/>
      <c r="G8" s="4"/>
      <c r="H8" s="7">
        <v>0</v>
      </c>
      <c r="I8" s="7">
        <v>4750924.18</v>
      </c>
      <c r="J8" s="7">
        <v>3181101.53</v>
      </c>
      <c r="K8" s="7">
        <v>0</v>
      </c>
      <c r="L8" s="7">
        <v>0</v>
      </c>
      <c r="M8" s="7">
        <v>2868421.22</v>
      </c>
      <c r="N8" s="7">
        <v>3382048.95</v>
      </c>
      <c r="O8" s="8">
        <f t="shared" si="0"/>
        <v>0.66957530987160485</v>
      </c>
      <c r="P8" s="5">
        <v>0</v>
      </c>
      <c r="Q8" s="8">
        <f t="shared" si="1"/>
        <v>0.94058411839367362</v>
      </c>
      <c r="R8" s="2"/>
    </row>
    <row r="9" spans="1:18" ht="20.25" customHeight="1" x14ac:dyDescent="0.25">
      <c r="A9" s="6" t="s">
        <v>11</v>
      </c>
      <c r="B9" s="4" t="s">
        <v>12</v>
      </c>
      <c r="C9" s="4"/>
      <c r="D9" s="4"/>
      <c r="E9" s="4"/>
      <c r="F9" s="4"/>
      <c r="G9" s="4"/>
      <c r="H9" s="7">
        <v>0</v>
      </c>
      <c r="I9" s="7">
        <v>4049559.32</v>
      </c>
      <c r="J9" s="7">
        <v>4048651.76</v>
      </c>
      <c r="K9" s="7">
        <v>0</v>
      </c>
      <c r="L9" s="7">
        <v>0</v>
      </c>
      <c r="M9" s="7">
        <v>2874047.17</v>
      </c>
      <c r="N9" s="7">
        <v>2832373.02</v>
      </c>
      <c r="O9" s="8">
        <f t="shared" si="0"/>
        <v>0.99977588672537332</v>
      </c>
      <c r="P9" s="5">
        <v>0</v>
      </c>
      <c r="Q9" s="8">
        <f t="shared" si="1"/>
        <v>1.4294203946343196</v>
      </c>
      <c r="R9" s="2"/>
    </row>
    <row r="10" spans="1:18" ht="29.25" customHeight="1" x14ac:dyDescent="0.25">
      <c r="A10" s="6" t="s">
        <v>13</v>
      </c>
      <c r="B10" s="4" t="s">
        <v>14</v>
      </c>
      <c r="C10" s="4"/>
      <c r="D10" s="4"/>
      <c r="E10" s="4"/>
      <c r="F10" s="4"/>
      <c r="G10" s="4"/>
      <c r="H10" s="7">
        <v>0</v>
      </c>
      <c r="I10" s="7">
        <v>23549342.760000002</v>
      </c>
      <c r="J10" s="7">
        <v>22719073.420000002</v>
      </c>
      <c r="K10" s="7">
        <v>0</v>
      </c>
      <c r="L10" s="7">
        <v>0</v>
      </c>
      <c r="M10" s="7">
        <v>16883071.699999999</v>
      </c>
      <c r="N10" s="7">
        <v>21874739.27</v>
      </c>
      <c r="O10" s="8">
        <f t="shared" si="0"/>
        <v>0.96474341774793548</v>
      </c>
      <c r="P10" s="5">
        <v>0</v>
      </c>
      <c r="Q10" s="8">
        <f t="shared" si="1"/>
        <v>1.0385985926313628</v>
      </c>
      <c r="R10" s="2"/>
    </row>
    <row r="11" spans="1:18" ht="42.75" customHeight="1" x14ac:dyDescent="0.25">
      <c r="A11" s="6" t="s">
        <v>15</v>
      </c>
      <c r="B11" s="4" t="s">
        <v>16</v>
      </c>
      <c r="C11" s="4"/>
      <c r="D11" s="4"/>
      <c r="E11" s="4"/>
      <c r="F11" s="4"/>
      <c r="G11" s="4"/>
      <c r="H11" s="7">
        <v>0</v>
      </c>
      <c r="I11" s="7">
        <v>68982766.819999993</v>
      </c>
      <c r="J11" s="7">
        <v>66677438.030000001</v>
      </c>
      <c r="K11" s="7">
        <v>0</v>
      </c>
      <c r="L11" s="7">
        <v>0</v>
      </c>
      <c r="M11" s="7">
        <v>2325620.08</v>
      </c>
      <c r="N11" s="7">
        <v>41127770.659999996</v>
      </c>
      <c r="O11" s="8">
        <f t="shared" si="0"/>
        <v>0.96658109124536284</v>
      </c>
      <c r="P11" s="5">
        <v>0</v>
      </c>
      <c r="Q11" s="8">
        <f t="shared" si="1"/>
        <v>1.6212266543989722</v>
      </c>
      <c r="R11" s="2"/>
    </row>
    <row r="12" spans="1:18" ht="31.5" customHeight="1" x14ac:dyDescent="0.25">
      <c r="A12" s="6" t="s">
        <v>17</v>
      </c>
      <c r="B12" s="4" t="s">
        <v>18</v>
      </c>
      <c r="C12" s="4"/>
      <c r="D12" s="4"/>
      <c r="E12" s="4"/>
      <c r="F12" s="4"/>
      <c r="G12" s="4"/>
      <c r="H12" s="7">
        <v>0</v>
      </c>
      <c r="I12" s="7">
        <v>3350318.75</v>
      </c>
      <c r="J12" s="7">
        <v>3350318.75</v>
      </c>
      <c r="K12" s="7">
        <v>0</v>
      </c>
      <c r="L12" s="7">
        <v>0</v>
      </c>
      <c r="M12" s="7">
        <v>3088492.87</v>
      </c>
      <c r="N12" s="7">
        <v>3172171.84</v>
      </c>
      <c r="O12" s="8">
        <f t="shared" si="0"/>
        <v>1</v>
      </c>
      <c r="P12" s="5">
        <v>0</v>
      </c>
      <c r="Q12" s="8">
        <f t="shared" si="1"/>
        <v>1.056159287385894</v>
      </c>
      <c r="R12" s="2"/>
    </row>
    <row r="13" spans="1:18" ht="29.25" customHeight="1" x14ac:dyDescent="0.25">
      <c r="A13" s="6" t="s">
        <v>19</v>
      </c>
      <c r="B13" s="4" t="s">
        <v>20</v>
      </c>
      <c r="C13" s="4"/>
      <c r="D13" s="4"/>
      <c r="E13" s="4"/>
      <c r="F13" s="4"/>
      <c r="G13" s="4"/>
      <c r="H13" s="7">
        <v>0</v>
      </c>
      <c r="I13" s="7">
        <v>54462962.740000002</v>
      </c>
      <c r="J13" s="7">
        <v>49716642.229999997</v>
      </c>
      <c r="K13" s="7">
        <v>0</v>
      </c>
      <c r="L13" s="7">
        <v>0</v>
      </c>
      <c r="M13" s="7">
        <v>43504190.590000004</v>
      </c>
      <c r="N13" s="7">
        <v>44764608.850000001</v>
      </c>
      <c r="O13" s="8">
        <f t="shared" si="0"/>
        <v>0.9128523262192253</v>
      </c>
      <c r="P13" s="5">
        <v>0</v>
      </c>
      <c r="Q13" s="8">
        <f t="shared" si="1"/>
        <v>1.1106238501177028</v>
      </c>
      <c r="R13" s="2"/>
    </row>
    <row r="14" spans="1:18" ht="40.5" customHeight="1" x14ac:dyDescent="0.25">
      <c r="A14" s="6" t="s">
        <v>21</v>
      </c>
      <c r="B14" s="4" t="s">
        <v>22</v>
      </c>
      <c r="C14" s="4"/>
      <c r="D14" s="4"/>
      <c r="E14" s="4"/>
      <c r="F14" s="4"/>
      <c r="G14" s="4"/>
      <c r="H14" s="7">
        <v>0</v>
      </c>
      <c r="I14" s="7">
        <v>22736606.760000002</v>
      </c>
      <c r="J14" s="7">
        <v>22090730.530000001</v>
      </c>
      <c r="K14" s="7">
        <v>0</v>
      </c>
      <c r="L14" s="7">
        <v>0</v>
      </c>
      <c r="M14" s="7">
        <v>17719791.59</v>
      </c>
      <c r="N14" s="7">
        <v>20012307.059999999</v>
      </c>
      <c r="O14" s="8">
        <f t="shared" si="0"/>
        <v>0.97159311251596803</v>
      </c>
      <c r="P14" s="5">
        <v>0</v>
      </c>
      <c r="Q14" s="8">
        <f t="shared" si="1"/>
        <v>1.1038572646206439</v>
      </c>
      <c r="R14" s="2"/>
    </row>
    <row r="15" spans="1:18" ht="30" customHeight="1" x14ac:dyDescent="0.25">
      <c r="A15" s="6" t="s">
        <v>23</v>
      </c>
      <c r="B15" s="4" t="s">
        <v>24</v>
      </c>
      <c r="C15" s="4"/>
      <c r="D15" s="4"/>
      <c r="E15" s="4"/>
      <c r="F15" s="4"/>
      <c r="G15" s="4"/>
      <c r="H15" s="7">
        <v>0</v>
      </c>
      <c r="I15" s="7">
        <v>5086029.43</v>
      </c>
      <c r="J15" s="7">
        <v>5066542.6500000004</v>
      </c>
      <c r="K15" s="7">
        <v>0</v>
      </c>
      <c r="L15" s="7">
        <v>0</v>
      </c>
      <c r="M15" s="7">
        <v>4415482.5199999996</v>
      </c>
      <c r="N15" s="7">
        <v>4826424</v>
      </c>
      <c r="O15" s="8">
        <f t="shared" si="0"/>
        <v>0.99616856719604174</v>
      </c>
      <c r="P15" s="5">
        <v>0</v>
      </c>
      <c r="Q15" s="8">
        <f t="shared" si="1"/>
        <v>1.0497508403737426</v>
      </c>
      <c r="R15" s="2"/>
    </row>
    <row r="16" spans="1:18" ht="27.75" customHeight="1" x14ac:dyDescent="0.25">
      <c r="A16" s="6" t="s">
        <v>25</v>
      </c>
      <c r="B16" s="4" t="s">
        <v>26</v>
      </c>
      <c r="C16" s="4"/>
      <c r="D16" s="4"/>
      <c r="E16" s="4"/>
      <c r="F16" s="4"/>
      <c r="G16" s="4"/>
      <c r="H16" s="7">
        <v>0</v>
      </c>
      <c r="I16" s="7">
        <v>9406646.5899999999</v>
      </c>
      <c r="J16" s="7">
        <v>8349373.5499999998</v>
      </c>
      <c r="K16" s="7">
        <v>0</v>
      </c>
      <c r="L16" s="7">
        <v>0</v>
      </c>
      <c r="M16" s="7">
        <v>3253319.57</v>
      </c>
      <c r="N16" s="7">
        <v>6388455.5899999999</v>
      </c>
      <c r="O16" s="8">
        <f t="shared" si="0"/>
        <v>0.88760361836874324</v>
      </c>
      <c r="P16" s="5">
        <v>0</v>
      </c>
      <c r="Q16" s="8">
        <f t="shared" si="1"/>
        <v>1.3069471067576131</v>
      </c>
      <c r="R16" s="2"/>
    </row>
    <row r="17" spans="1:18" ht="28.5" customHeight="1" x14ac:dyDescent="0.25">
      <c r="A17" s="6" t="s">
        <v>36</v>
      </c>
      <c r="B17" s="4" t="s">
        <v>37</v>
      </c>
      <c r="C17" s="4"/>
      <c r="D17" s="4"/>
      <c r="E17" s="4"/>
      <c r="F17" s="4"/>
      <c r="G17" s="4"/>
      <c r="H17" s="7"/>
      <c r="I17" s="7">
        <v>30000</v>
      </c>
      <c r="J17" s="7">
        <v>30000</v>
      </c>
      <c r="K17" s="7"/>
      <c r="L17" s="7"/>
      <c r="M17" s="7"/>
      <c r="N17" s="7">
        <v>0</v>
      </c>
      <c r="O17" s="8">
        <f t="shared" si="0"/>
        <v>1</v>
      </c>
      <c r="P17" s="5"/>
      <c r="Q17" s="8">
        <v>0</v>
      </c>
      <c r="R17" s="2"/>
    </row>
    <row r="18" spans="1:18" ht="12.75" customHeight="1" x14ac:dyDescent="0.25">
      <c r="A18" s="22" t="s">
        <v>4</v>
      </c>
      <c r="B18" s="23"/>
      <c r="C18" s="23"/>
      <c r="D18" s="23"/>
      <c r="E18" s="23"/>
      <c r="F18" s="23"/>
      <c r="G18" s="24"/>
      <c r="H18" s="25">
        <v>0</v>
      </c>
      <c r="I18" s="25">
        <f>SUM(I5:I17)</f>
        <v>254473568.19000003</v>
      </c>
      <c r="J18" s="25">
        <f>SUM(J5:J17)</f>
        <v>241014177.79000002</v>
      </c>
      <c r="K18" s="25">
        <f t="shared" ref="K18:N18" si="2">SUM(K5:K17)</f>
        <v>0</v>
      </c>
      <c r="L18" s="25">
        <f t="shared" si="2"/>
        <v>0</v>
      </c>
      <c r="M18" s="25">
        <f t="shared" si="2"/>
        <v>142263225.86000001</v>
      </c>
      <c r="N18" s="25">
        <f t="shared" si="2"/>
        <v>198593997.13000003</v>
      </c>
      <c r="O18" s="8">
        <f>SUM(J18/I18)</f>
        <v>0.94710888641310409</v>
      </c>
      <c r="P18" s="25">
        <v>0</v>
      </c>
      <c r="Q18" s="8">
        <f>SUM(J18/N18)</f>
        <v>1.2136025321663255</v>
      </c>
      <c r="R18" s="2"/>
    </row>
    <row r="19" spans="1:18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3</v>
      </c>
      <c r="N19" s="2"/>
      <c r="O19" s="2"/>
      <c r="P19" s="2"/>
      <c r="Q19" s="2"/>
      <c r="R19" s="2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3"/>
      <c r="K20" s="3"/>
      <c r="L20" s="3"/>
      <c r="M20" s="3"/>
      <c r="N20" s="3"/>
      <c r="O20" s="3"/>
      <c r="P20" s="3"/>
      <c r="Q20" s="3"/>
      <c r="R20" s="2"/>
    </row>
  </sheetData>
  <mergeCells count="21">
    <mergeCell ref="Q3:Q4"/>
    <mergeCell ref="A1:Q1"/>
    <mergeCell ref="A2:Q2"/>
    <mergeCell ref="P3:P4"/>
    <mergeCell ref="A3:A4"/>
    <mergeCell ref="B3:B4"/>
    <mergeCell ref="F3:F4"/>
    <mergeCell ref="G3:G4"/>
    <mergeCell ref="L3:L4"/>
    <mergeCell ref="J3:J4"/>
    <mergeCell ref="K3:K4"/>
    <mergeCell ref="M3:M4"/>
    <mergeCell ref="O3:O4"/>
    <mergeCell ref="N3:N4"/>
    <mergeCell ref="A20:I20"/>
    <mergeCell ref="A18:G18"/>
    <mergeCell ref="H3:H4"/>
    <mergeCell ref="I3:I4"/>
    <mergeCell ref="C3:C4"/>
    <mergeCell ref="D3:D4"/>
    <mergeCell ref="E3:E4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 по расходам (РОСПИСЬ)&lt;/VariantName&gt;&#10;  &lt;VariantLink&gt;42763927&lt;/VariantLink&gt;&#10;  &lt;ReportCode&gt;72BBBA15878A4EF19B9210B5C112B4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5C41B9-2DD0-478C-83A8-095EF4FF4D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</vt:lpstr>
      <vt:lpstr>город!Заголовки_для_печати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Соловьева</dc:creator>
  <cp:lastModifiedBy>Eko</cp:lastModifiedBy>
  <dcterms:created xsi:type="dcterms:W3CDTF">2023-02-13T06:33:28Z</dcterms:created>
  <dcterms:modified xsi:type="dcterms:W3CDTF">2025-04-07T10:29:05Z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Аналитика по расходам (РОСПИСЬ)(3).xlsx</vt:lpwstr>
  </property>
  <property fmtid="{D5CDD505-2E9C-101B-9397-08002B2CF9AE}" pid="4" name="Версия клиента">
    <vt:lpwstr>21.2.18.3100 (.NET 4.0)</vt:lpwstr>
  </property>
  <property fmtid="{D5CDD505-2E9C-101B-9397-08002B2CF9AE}" pid="5" name="Версия базы">
    <vt:lpwstr>21.2.2622.32065798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bud_22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