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D3626F23-9C06-4F64-854E-EF22CA43B99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ентябрь" sheetId="94" r:id="rId1"/>
  </sheets>
  <definedNames>
    <definedName name="_xlnm.Print_Area" localSheetId="0">Сентябрь!$A$1:$F$28</definedName>
  </definedNames>
  <calcPr calcId="191029"/>
</workbook>
</file>

<file path=xl/calcChain.xml><?xml version="1.0" encoding="utf-8"?>
<calcChain xmlns="http://schemas.openxmlformats.org/spreadsheetml/2006/main">
  <c r="D28" i="94" l="1"/>
  <c r="D24" i="94"/>
  <c r="D23" i="94" s="1"/>
  <c r="D22" i="94" s="1"/>
  <c r="D21" i="94" s="1"/>
  <c r="F28" i="94"/>
  <c r="E28" i="94"/>
  <c r="E27" i="94"/>
  <c r="E26" i="94" s="1"/>
  <c r="E25" i="94" s="1"/>
  <c r="E20" i="94" s="1"/>
  <c r="D27" i="94"/>
  <c r="D26" i="94"/>
  <c r="D25" i="94" s="1"/>
  <c r="F24" i="94"/>
  <c r="F23" i="94" s="1"/>
  <c r="F22" i="94" s="1"/>
  <c r="F21" i="94" s="1"/>
  <c r="E24" i="94"/>
  <c r="E23" i="94"/>
  <c r="E22" i="94" s="1"/>
  <c r="E21" i="94" s="1"/>
  <c r="F18" i="94"/>
  <c r="E18" i="94"/>
  <c r="E15" i="94" s="1"/>
  <c r="E14" i="94" s="1"/>
  <c r="D18" i="94"/>
  <c r="F16" i="94"/>
  <c r="F15" i="94" s="1"/>
  <c r="F14" i="94" s="1"/>
  <c r="E16" i="94"/>
  <c r="D16" i="94"/>
  <c r="D15" i="94" s="1"/>
  <c r="D14" i="94" s="1"/>
  <c r="F12" i="94"/>
  <c r="E12" i="94"/>
  <c r="D12" i="94"/>
  <c r="F10" i="94"/>
  <c r="F9" i="94" s="1"/>
  <c r="E10" i="94"/>
  <c r="E9" i="94" s="1"/>
  <c r="D10" i="94"/>
  <c r="D9" i="94" s="1"/>
  <c r="D20" i="94" l="1"/>
  <c r="D8" i="94"/>
  <c r="E8" i="94"/>
  <c r="F27" i="94"/>
  <c r="F26" i="94" s="1"/>
  <c r="F25" i="94" s="1"/>
  <c r="F20" i="94" s="1"/>
  <c r="F8" i="94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<sst xmlns="http://schemas.openxmlformats.org/spreadsheetml/2006/main" count="53" uniqueCount="53">
  <si>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</si>
  <si>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</si>
  <si>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</si>
  <si>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</si>
  <si>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</si>
  <si>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</si>
  <si>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</si>
  <si>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</si>
  <si>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</si>
  <si>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</si>
  <si>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</si>
  <si>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</si>
  <si>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</si>
  <si>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</si>
  <si>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</si>
  <si>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</si>
  <si>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</si>
  <si>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</si>
  <si>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</si>
  <si>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</si>
  <si>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</si>
  <si>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</si>
  <si>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</si>
  <si>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</si>
  <si>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</si>
  <si>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</si>
  <si>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</si>
  <si>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</si>
  <si>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</si>
  <si>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</si>
  <si>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</si>
  <si>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</si>
  <si>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</si>
  <si>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</si>
  <si>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</si>
  <si>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</si>
  <si>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</si>
  <si>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</si>
  <si>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</si>
  <si>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</si>
  <si>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</si>
  <si>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</si>
  <si>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</si>
  <si>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</si>
  <si>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</si>
  <si>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</si>
  <si>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</si>
  <si>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</si>
  <si>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</si>
  <si>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</si>
  <si>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</si>
  <si>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</si>
  <si>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25.09.2024 № 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</si>
</sst>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C53DE-B8BD-4F17-A707-894930886CC3}">
  <sheetPr>
    <tabColor rgb="FFFFFF00"/>
    <pageSetUpPr fitToPage="1"/>
  </sheetPr>
  <dimension ref="A1:G38"/>
  <sheetViews>
    <sheetView tabSelected="1" view="pageBreakPreview" topLeftCell="A22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22498282.929999918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24498282.929999918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-240604751.63000005</v>
      </c>
      <c r="E21" s="28">
        <f t="shared" ref="E21:F21" si="9">E22</f>
        <v>-174377158.31</v>
      </c>
      <c r="F21" s="28">
        <f t="shared" si="9"/>
        <v>-178039488.44999999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-240604751.63000005</v>
      </c>
      <c r="E22" s="18">
        <f t="shared" si="10"/>
        <v>-174377158.31</v>
      </c>
      <c r="F22" s="18">
        <f t="shared" si="10"/>
        <v>-178039488.44999999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-240604751.63000005</v>
      </c>
      <c r="E23" s="18">
        <f t="shared" si="10"/>
        <v>-174377158.31</v>
      </c>
      <c r="F23" s="18">
        <f t="shared" si="10"/>
        <v>-178039488.44999999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-(172624564.55+2704128+998506.27+4912490.15+997843.86+54952900+3047823.86+366494.94)</f>
        <v>-240604751.63000005</v>
      </c>
      <c r="E24" s="14">
        <f>-(152488482.32+395700+21492975.99)</f>
        <v>-174377158.31</v>
      </c>
      <c r="F24" s="14">
        <f>-(162295724.44+441190+15302574.01)</f>
        <v>-178039488.44999999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265103034.55999997</v>
      </c>
      <c r="E25" s="28">
        <f t="shared" ref="E25:F26" si="11">E26</f>
        <v>174377158.31</v>
      </c>
      <c r="F25" s="28">
        <f t="shared" si="11"/>
        <v>178039488.44999999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265103034.55999997</v>
      </c>
      <c r="E26" s="18">
        <f t="shared" si="11"/>
        <v>174377158.31</v>
      </c>
      <c r="F26" s="18">
        <f t="shared" si="11"/>
        <v>178039488.44999999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265103034.55999997</v>
      </c>
      <c r="E27" s="18">
        <f t="shared" si="12"/>
        <v>174377158.31</v>
      </c>
      <c r="F27" s="18">
        <f t="shared" si="12"/>
        <v>178039488.44999999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170624564.55+2000000+16090306.23+3210898.54+47527.2+7509378.95+252471+4373145.56+55449280.23+3946199.06+1599263.24</f>
        <v>265103034.55999997</v>
      </c>
      <c r="E28" s="14">
        <f>152488482.32+395700+21492975.99</f>
        <v>174377158.31</v>
      </c>
      <c r="F28" s="14">
        <f>162295724.44+441190+15302574.01</f>
        <v>178039488.44999999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2024-09-30T06:22:22Z</dcterms:modified>
</cp:coreProperties>
</file>